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80" windowWidth="19935" windowHeight="7620"/>
  </bookViews>
  <sheets>
    <sheet name="MÔN HỌC" sheetId="1" r:id="rId1"/>
    <sheet name="NĂNG LỰC- PHẨM CHẤT" sheetId="2" r:id="rId2"/>
  </sheets>
  <calcPr calcId="152511"/>
  <extLst>
    <ext uri="GoogleSheetsCustomDataVersion1">
      <go:sheetsCustomData xmlns:go="http://customooxmlschemas.google.com/" r:id="" roundtripDataSignature="AMtx7miLleyf+WUL8QH7LwvBRmT5kp1A+A=="/>
    </ext>
  </extLst>
</workbook>
</file>

<file path=xl/calcChain.xml><?xml version="1.0" encoding="utf-8"?>
<calcChain xmlns="http://schemas.openxmlformats.org/spreadsheetml/2006/main">
  <c r="BU7" i="1"/>
  <c r="BW7"/>
  <c r="BY7" s="1"/>
  <c r="C9"/>
  <c r="E9" s="1"/>
  <c r="I9"/>
  <c r="J9"/>
  <c r="L9" s="1"/>
  <c r="P9"/>
  <c r="Q9"/>
  <c r="S9"/>
  <c r="U9"/>
  <c r="W9"/>
  <c r="X9"/>
  <c r="Z9"/>
  <c r="AB9"/>
  <c r="AD9"/>
  <c r="AE9"/>
  <c r="AG9"/>
  <c r="AI9" s="1"/>
  <c r="AK9"/>
  <c r="AL9"/>
  <c r="AN9" s="1"/>
  <c r="AP9" s="1"/>
  <c r="AR9"/>
  <c r="AS9"/>
  <c r="AU9" s="1"/>
  <c r="AW9" s="1"/>
  <c r="AY9"/>
  <c r="AZ9"/>
  <c r="BB9" s="1"/>
  <c r="BD9" s="1"/>
  <c r="BF9"/>
  <c r="BG9"/>
  <c r="BI9" s="1"/>
  <c r="BK9" s="1"/>
  <c r="BM9"/>
  <c r="BN9"/>
  <c r="BP9" s="1"/>
  <c r="BT9"/>
  <c r="BU9"/>
  <c r="BW9" s="1"/>
  <c r="BY9" s="1"/>
  <c r="CA9"/>
  <c r="CB9"/>
  <c r="CD9" s="1"/>
  <c r="CF9" s="1"/>
  <c r="CH9"/>
  <c r="C10"/>
  <c r="E10" s="1"/>
  <c r="G10" s="1"/>
  <c r="I10"/>
  <c r="J10"/>
  <c r="L10" s="1"/>
  <c r="N10" s="1"/>
  <c r="P10"/>
  <c r="Q10"/>
  <c r="S10" s="1"/>
  <c r="U10" s="1"/>
  <c r="W10"/>
  <c r="X10"/>
  <c r="Z10" s="1"/>
  <c r="AB10" s="1"/>
  <c r="AD10"/>
  <c r="AE10"/>
  <c r="AG10" s="1"/>
  <c r="AI10" s="1"/>
  <c r="AK10"/>
  <c r="AL10"/>
  <c r="AN10" s="1"/>
  <c r="AP10" s="1"/>
  <c r="AR10"/>
  <c r="AS10"/>
  <c r="AU10"/>
  <c r="AW10"/>
  <c r="AY10"/>
  <c r="AZ10"/>
  <c r="BB10" s="1"/>
  <c r="BD10" s="1"/>
  <c r="BF10"/>
  <c r="BG10"/>
  <c r="BI10" s="1"/>
  <c r="BK10" s="1"/>
  <c r="BM10"/>
  <c r="BN10"/>
  <c r="BP10" s="1"/>
  <c r="BR10" s="1"/>
  <c r="BT10"/>
  <c r="BU10"/>
  <c r="BW10" s="1"/>
  <c r="BY10" s="1"/>
  <c r="CA10"/>
  <c r="CB10"/>
  <c r="CD10" s="1"/>
  <c r="CF10" s="1"/>
  <c r="CH10"/>
  <c r="C11"/>
  <c r="E11" s="1"/>
  <c r="G11" s="1"/>
  <c r="I11"/>
  <c r="J11"/>
  <c r="L11" s="1"/>
  <c r="N11" s="1"/>
  <c r="P11"/>
  <c r="Q11"/>
  <c r="S11" s="1"/>
  <c r="U11" s="1"/>
  <c r="W11"/>
  <c r="X11"/>
  <c r="Z11" s="1"/>
  <c r="AB11" s="1"/>
  <c r="AD11"/>
  <c r="AE11"/>
  <c r="AG11" s="1"/>
  <c r="AI11" s="1"/>
  <c r="AK11"/>
  <c r="AL11"/>
  <c r="AN11" s="1"/>
  <c r="AP11" s="1"/>
  <c r="AR11"/>
  <c r="AS11"/>
  <c r="AU11"/>
  <c r="AW11"/>
  <c r="AY11"/>
  <c r="AZ11"/>
  <c r="BB11" s="1"/>
  <c r="BD11" s="1"/>
  <c r="BF11"/>
  <c r="BG11"/>
  <c r="BI11" s="1"/>
  <c r="BK11" s="1"/>
  <c r="BM11"/>
  <c r="BN11"/>
  <c r="BP11" s="1"/>
  <c r="BT11"/>
  <c r="BU11"/>
  <c r="BW11" s="1"/>
  <c r="BY11" s="1"/>
  <c r="CA11"/>
  <c r="CB11"/>
  <c r="CD11" s="1"/>
  <c r="CF11" s="1"/>
  <c r="CH11"/>
  <c r="D12"/>
  <c r="F12"/>
  <c r="H12"/>
  <c r="K12"/>
  <c r="M12"/>
  <c r="O12"/>
  <c r="R12"/>
  <c r="T12"/>
  <c r="V12"/>
  <c r="W12" s="1"/>
  <c r="Y12"/>
  <c r="AA12"/>
  <c r="AC12"/>
  <c r="AD12" s="1"/>
  <c r="AF12"/>
  <c r="AH12"/>
  <c r="AJ12"/>
  <c r="AM12"/>
  <c r="AO12"/>
  <c r="AQ12"/>
  <c r="AT12"/>
  <c r="AV12"/>
  <c r="AX12"/>
  <c r="AY12" s="1"/>
  <c r="BA12"/>
  <c r="BC12"/>
  <c r="BE12"/>
  <c r="BF12" s="1"/>
  <c r="BH12"/>
  <c r="BJ12"/>
  <c r="BL12"/>
  <c r="BM12" s="1"/>
  <c r="BO12"/>
  <c r="BQ12"/>
  <c r="BS12"/>
  <c r="BT12"/>
  <c r="BX12"/>
  <c r="BZ12"/>
  <c r="CA12" s="1"/>
  <c r="CC12"/>
  <c r="CE12"/>
  <c r="CG12"/>
  <c r="CH12" s="1"/>
  <c r="C10" i="2"/>
  <c r="E10" s="1"/>
  <c r="G10" s="1"/>
  <c r="I10"/>
  <c r="J10"/>
  <c r="L10" s="1"/>
  <c r="P10"/>
  <c r="Q10"/>
  <c r="S10" s="1"/>
  <c r="W10"/>
  <c r="X10"/>
  <c r="Z10" s="1"/>
  <c r="AD10"/>
  <c r="AE10"/>
  <c r="AG10" s="1"/>
  <c r="AK10"/>
  <c r="AL10"/>
  <c r="AN10" s="1"/>
  <c r="AR10"/>
  <c r="AS10"/>
  <c r="AU10" s="1"/>
  <c r="AY10"/>
  <c r="C11"/>
  <c r="E11" s="1"/>
  <c r="G11" s="1"/>
  <c r="I11"/>
  <c r="J11"/>
  <c r="L11" s="1"/>
  <c r="N11" s="1"/>
  <c r="P11"/>
  <c r="Q11"/>
  <c r="S11" s="1"/>
  <c r="U11" s="1"/>
  <c r="W11"/>
  <c r="X11"/>
  <c r="Z11" s="1"/>
  <c r="AB11" s="1"/>
  <c r="AD11"/>
  <c r="AE11"/>
  <c r="AG11" s="1"/>
  <c r="AI11" s="1"/>
  <c r="AK11"/>
  <c r="AL11"/>
  <c r="AN11" s="1"/>
  <c r="AP11" s="1"/>
  <c r="AR11"/>
  <c r="AS11"/>
  <c r="AU11" s="1"/>
  <c r="AW11"/>
  <c r="AY11"/>
  <c r="C12"/>
  <c r="E12"/>
  <c r="G12" s="1"/>
  <c r="I12"/>
  <c r="J12"/>
  <c r="L12" s="1"/>
  <c r="N12" s="1"/>
  <c r="P12"/>
  <c r="Q12"/>
  <c r="S12" s="1"/>
  <c r="U12" s="1"/>
  <c r="W12"/>
  <c r="X12"/>
  <c r="Z12" s="1"/>
  <c r="AB12" s="1"/>
  <c r="AD12"/>
  <c r="AE12"/>
  <c r="AG12" s="1"/>
  <c r="AI12" s="1"/>
  <c r="AK12"/>
  <c r="AL12"/>
  <c r="AN12" s="1"/>
  <c r="AP12"/>
  <c r="AR12"/>
  <c r="AS12"/>
  <c r="AU12"/>
  <c r="AW12"/>
  <c r="AY12"/>
  <c r="D13"/>
  <c r="F13"/>
  <c r="H13"/>
  <c r="K13"/>
  <c r="M13"/>
  <c r="O13"/>
  <c r="R13"/>
  <c r="T13"/>
  <c r="V13"/>
  <c r="Y13"/>
  <c r="AA13"/>
  <c r="AC13"/>
  <c r="AF13"/>
  <c r="AH13"/>
  <c r="AJ13"/>
  <c r="AK13" s="1"/>
  <c r="AM13"/>
  <c r="AO13"/>
  <c r="AQ13"/>
  <c r="AR13" s="1"/>
  <c r="AT13"/>
  <c r="AV13"/>
  <c r="AX13"/>
  <c r="AY13" s="1"/>
  <c r="AY9"/>
  <c r="AW9"/>
  <c r="AS9"/>
  <c r="AU9" s="1"/>
  <c r="AR9"/>
  <c r="AL9"/>
  <c r="AN9" s="1"/>
  <c r="AP9" s="1"/>
  <c r="AK9"/>
  <c r="AE9"/>
  <c r="AG9" s="1"/>
  <c r="AI9" s="1"/>
  <c r="AD9"/>
  <c r="X9"/>
  <c r="Z9" s="1"/>
  <c r="AB9" s="1"/>
  <c r="W9"/>
  <c r="U9"/>
  <c r="Q9"/>
  <c r="S9" s="1"/>
  <c r="P9"/>
  <c r="J9"/>
  <c r="L9" s="1"/>
  <c r="I9"/>
  <c r="C9"/>
  <c r="E9" s="1"/>
  <c r="AY8"/>
  <c r="AW8"/>
  <c r="AU8"/>
  <c r="AS8"/>
  <c r="AR8"/>
  <c r="AL8"/>
  <c r="AN8" s="1"/>
  <c r="AP8" s="1"/>
  <c r="AK8"/>
  <c r="AG8"/>
  <c r="AI8" s="1"/>
  <c r="AE8"/>
  <c r="AD8"/>
  <c r="X8"/>
  <c r="Z8" s="1"/>
  <c r="W8"/>
  <c r="Q8"/>
  <c r="J8"/>
  <c r="L8" s="1"/>
  <c r="C8"/>
  <c r="E8" s="1"/>
  <c r="CH8" i="1"/>
  <c r="CD8"/>
  <c r="CF8" s="1"/>
  <c r="CB8"/>
  <c r="CA8"/>
  <c r="BU8"/>
  <c r="BT8"/>
  <c r="BN8"/>
  <c r="BP8" s="1"/>
  <c r="BR8" s="1"/>
  <c r="BM8"/>
  <c r="BK8"/>
  <c r="BG8"/>
  <c r="BI8" s="1"/>
  <c r="BF8"/>
  <c r="AZ8"/>
  <c r="BB8" s="1"/>
  <c r="AY8"/>
  <c r="AS8"/>
  <c r="AU8" s="1"/>
  <c r="AW8" s="1"/>
  <c r="AL8"/>
  <c r="AR8" s="1"/>
  <c r="AK8"/>
  <c r="AI8"/>
  <c r="AE8"/>
  <c r="AG8" s="1"/>
  <c r="AD8"/>
  <c r="AB8"/>
  <c r="Z8"/>
  <c r="X8"/>
  <c r="W8"/>
  <c r="U8"/>
  <c r="S8"/>
  <c r="Q8"/>
  <c r="P8"/>
  <c r="J8"/>
  <c r="L8" s="1"/>
  <c r="I8"/>
  <c r="C8"/>
  <c r="E8" s="1"/>
  <c r="G8" s="1"/>
  <c r="CH7"/>
  <c r="CB7"/>
  <c r="CA7"/>
  <c r="BT7"/>
  <c r="BN7"/>
  <c r="BM7"/>
  <c r="BG7"/>
  <c r="BI7" s="1"/>
  <c r="BK7" s="1"/>
  <c r="BF7"/>
  <c r="BB7"/>
  <c r="BD7" s="1"/>
  <c r="AZ7"/>
  <c r="AY7"/>
  <c r="AS7"/>
  <c r="AU7" s="1"/>
  <c r="AW7" s="1"/>
  <c r="AR7"/>
  <c r="AL7"/>
  <c r="AE7"/>
  <c r="AD7"/>
  <c r="AB7"/>
  <c r="Z7"/>
  <c r="X7"/>
  <c r="W7"/>
  <c r="U7"/>
  <c r="S7"/>
  <c r="Q7"/>
  <c r="P7"/>
  <c r="N7" s="1"/>
  <c r="J7"/>
  <c r="C7"/>
  <c r="BR11" l="1"/>
  <c r="CB12"/>
  <c r="CD12" s="1"/>
  <c r="CF12" s="1"/>
  <c r="J12"/>
  <c r="P12" s="1"/>
  <c r="Q12"/>
  <c r="S12" s="1"/>
  <c r="U12" s="1"/>
  <c r="X12"/>
  <c r="Z12" s="1"/>
  <c r="AB12" s="1"/>
  <c r="N8"/>
  <c r="AN8"/>
  <c r="AP8" s="1"/>
  <c r="BD8"/>
  <c r="BU12"/>
  <c r="I8" i="2"/>
  <c r="G9"/>
  <c r="N9"/>
  <c r="AW10"/>
  <c r="AP10"/>
  <c r="AI10"/>
  <c r="AB10"/>
  <c r="U10"/>
  <c r="N10"/>
  <c r="N9" i="1"/>
  <c r="G9"/>
  <c r="AB8" i="2"/>
  <c r="AS13"/>
  <c r="AU13" s="1"/>
  <c r="AW13" s="1"/>
  <c r="AL13"/>
  <c r="AN13" s="1"/>
  <c r="AP13" s="1"/>
  <c r="AE13"/>
  <c r="AG13" s="1"/>
  <c r="AI13" s="1"/>
  <c r="X13"/>
  <c r="Z13" s="1"/>
  <c r="Q13"/>
  <c r="S13" s="1"/>
  <c r="S8"/>
  <c r="U8" s="1"/>
  <c r="P8"/>
  <c r="N8" s="1"/>
  <c r="J13"/>
  <c r="G8"/>
  <c r="AS12" i="1"/>
  <c r="AU12" s="1"/>
  <c r="AW12" s="1"/>
  <c r="AL12"/>
  <c r="AN7"/>
  <c r="AP7" s="1"/>
  <c r="C12"/>
  <c r="I12" s="1"/>
  <c r="I7"/>
  <c r="E7"/>
  <c r="G7" s="1"/>
  <c r="AE12"/>
  <c r="AK12" s="1"/>
  <c r="AK7"/>
  <c r="AG7"/>
  <c r="CD7"/>
  <c r="BG12"/>
  <c r="BI12" s="1"/>
  <c r="BK12" s="1"/>
  <c r="BR9"/>
  <c r="BN12"/>
  <c r="BP12" s="1"/>
  <c r="BR12" s="1"/>
  <c r="BP7"/>
  <c r="BR7" s="1"/>
  <c r="AZ12"/>
  <c r="BB12" s="1"/>
  <c r="BD12" s="1"/>
  <c r="BW8"/>
  <c r="BY8" s="1"/>
  <c r="BV12"/>
  <c r="C13" i="2"/>
  <c r="E13" s="1"/>
  <c r="BW12" i="1" l="1"/>
  <c r="BY12" s="1"/>
  <c r="L12"/>
  <c r="N12" s="1"/>
  <c r="AD13" i="2"/>
  <c r="AB13" s="1"/>
  <c r="W13"/>
  <c r="U13" s="1"/>
  <c r="L13"/>
  <c r="P13"/>
  <c r="I13"/>
  <c r="G13" s="1"/>
  <c r="E12" i="1"/>
  <c r="G12" s="1"/>
  <c r="AN12"/>
  <c r="AR12"/>
  <c r="AG12"/>
  <c r="AI12" s="1"/>
  <c r="AI7"/>
  <c r="AP12" l="1"/>
  <c r="N13" i="2"/>
</calcChain>
</file>

<file path=xl/sharedStrings.xml><?xml version="1.0" encoding="utf-8"?>
<sst xmlns="http://schemas.openxmlformats.org/spreadsheetml/2006/main" count="192" uniqueCount="50">
  <si>
    <t>UBND THỊ XÃ ĐÔNG TRIỀU</t>
  </si>
  <si>
    <t>PHÒNG GIÁO DỤC VÀ ĐÀO TẠO</t>
  </si>
  <si>
    <t>BẢNG TỔNG HỢP CHẤT LƯỢNG CUỐI NĂM - NĂM HỌC 2019 - 2020</t>
  </si>
  <si>
    <t>BẢNG TỔNG HỢP CHẤT LƯỢNG CUỐI HỌC KÌ 1 - NĂM HỌC 2019 - 2020</t>
  </si>
  <si>
    <t>TT</t>
  </si>
  <si>
    <t>Trường TH</t>
  </si>
  <si>
    <t>Tiếng Việt</t>
  </si>
  <si>
    <t>Toán học</t>
  </si>
  <si>
    <t>Khoa học</t>
  </si>
  <si>
    <t>Sử &amp; Địa</t>
  </si>
  <si>
    <t>Ngoại ngữ</t>
  </si>
  <si>
    <t>Tin học</t>
  </si>
  <si>
    <t>Tự nhiên XH</t>
  </si>
  <si>
    <t>Đạo đức</t>
  </si>
  <si>
    <t>Thể dục</t>
  </si>
  <si>
    <t>Mỹ thuật</t>
  </si>
  <si>
    <t>Âm nhạc</t>
  </si>
  <si>
    <t>Thủ công - Kỹ thuật</t>
  </si>
  <si>
    <t>TS</t>
  </si>
  <si>
    <t>HTT</t>
  </si>
  <si>
    <t>%</t>
  </si>
  <si>
    <t>HT</t>
  </si>
  <si>
    <t>CHT</t>
  </si>
  <si>
    <t>Đông Triều, ngày     tháng 7 năm 2020</t>
  </si>
  <si>
    <r>
      <t xml:space="preserve">  </t>
    </r>
    <r>
      <rPr>
        <b/>
        <u/>
        <sz val="10"/>
        <color rgb="FF0000FF"/>
        <rFont val="Times New Roman"/>
      </rPr>
      <t>Ghi chú</t>
    </r>
    <r>
      <rPr>
        <u/>
        <sz val="10"/>
        <color rgb="FF0000FF"/>
        <rFont val="Times New Roman"/>
      </rPr>
      <t>:</t>
    </r>
    <r>
      <rPr>
        <sz val="10"/>
        <color rgb="FF0000FF"/>
        <rFont val="Times New Roman"/>
      </rPr>
      <t xml:space="preserve"> Người phụ trách</t>
    </r>
  </si>
  <si>
    <t>Người lập biểu</t>
  </si>
  <si>
    <t>thống kê chỉ vào những ô trắng</t>
  </si>
  <si>
    <t>Có vướng mắc liên hệ theo</t>
  </si>
  <si>
    <t>số máy CM: 0915535212</t>
  </si>
  <si>
    <t>NĂNG LỰC</t>
  </si>
  <si>
    <t>PHẨM CHẤT</t>
  </si>
  <si>
    <t>Tự phục vụ, tự quản</t>
  </si>
  <si>
    <t>Giao tiếp, hợp tác</t>
  </si>
  <si>
    <t>Tự học và giải quyết vấn đề</t>
  </si>
  <si>
    <t>Chăm học, chăm làm</t>
  </si>
  <si>
    <t>Tự tin, trách nhiệm</t>
  </si>
  <si>
    <t>Trung thực, kỷ luật</t>
  </si>
  <si>
    <t>Đoàn kết, yêu thương</t>
  </si>
  <si>
    <t>T</t>
  </si>
  <si>
    <t>Đ</t>
  </si>
  <si>
    <t>C</t>
  </si>
  <si>
    <t>Đông Triều, ngày  tháng 7 năm 2020</t>
  </si>
  <si>
    <r>
      <t xml:space="preserve">  </t>
    </r>
    <r>
      <rPr>
        <b/>
        <u/>
        <sz val="10"/>
        <color rgb="FF0000FF"/>
        <rFont val="Times New Roman"/>
      </rPr>
      <t>Ghi chú</t>
    </r>
    <r>
      <rPr>
        <u/>
        <sz val="10"/>
        <color rgb="FF0000FF"/>
        <rFont val="Times New Roman"/>
      </rPr>
      <t>:</t>
    </r>
    <r>
      <rPr>
        <sz val="10"/>
        <color rgb="FF0000FF"/>
        <rFont val="Times New Roman"/>
      </rPr>
      <t xml:space="preserve"> Người phụ trách</t>
    </r>
  </si>
  <si>
    <t>KHỐI 1</t>
  </si>
  <si>
    <t>KHỐI 2</t>
  </si>
  <si>
    <t>KHỐI 3</t>
  </si>
  <si>
    <t>KHỐI 4</t>
  </si>
  <si>
    <t>KHỐI 5</t>
  </si>
  <si>
    <t>TOÀN TRƯỜNG</t>
  </si>
  <si>
    <t>BẢNG TỔNG HỢP CHẤT LƯỢNG CUỐI HỌC KÌ 2 - NĂM HỌC 2019 - 2020</t>
  </si>
</sst>
</file>

<file path=xl/styles.xml><?xml version="1.0" encoding="utf-8"?>
<styleSheet xmlns="http://schemas.openxmlformats.org/spreadsheetml/2006/main">
  <fonts count="24">
    <font>
      <sz val="12"/>
      <color rgb="FF000000"/>
      <name val="Times New Roman"/>
    </font>
    <font>
      <sz val="11"/>
      <color rgb="FF0000FF"/>
      <name val="Times New Roman"/>
    </font>
    <font>
      <sz val="10"/>
      <color rgb="FF0000FF"/>
      <name val="Times New Roman"/>
    </font>
    <font>
      <b/>
      <sz val="10"/>
      <color rgb="FF0000FF"/>
      <name val="Times New Roman"/>
    </font>
    <font>
      <sz val="10"/>
      <color theme="1"/>
      <name val="Times New Roman"/>
    </font>
    <font>
      <b/>
      <sz val="11"/>
      <color rgb="FF000080"/>
      <name val="Times New Roman"/>
    </font>
    <font>
      <b/>
      <sz val="10"/>
      <color rgb="FF000080"/>
      <name val="Times New Roman"/>
    </font>
    <font>
      <sz val="10"/>
      <color rgb="FF000080"/>
      <name val="Times New Roman"/>
    </font>
    <font>
      <sz val="12"/>
      <name val="Times New Roman"/>
    </font>
    <font>
      <b/>
      <sz val="14"/>
      <color rgb="FF333399"/>
      <name val="Times New Roman"/>
    </font>
    <font>
      <b/>
      <sz val="10"/>
      <color theme="1"/>
      <name val="Times New Roman"/>
    </font>
    <font>
      <sz val="10"/>
      <color rgb="FFFF0000"/>
      <name val="Times New Roman"/>
    </font>
    <font>
      <sz val="8"/>
      <color rgb="FFFF0000"/>
      <name val="Times New Roman"/>
    </font>
    <font>
      <sz val="8"/>
      <color theme="1"/>
      <name val="Times New Roman"/>
    </font>
    <font>
      <sz val="9"/>
      <color theme="1"/>
      <name val="Times New Roman"/>
    </font>
    <font>
      <sz val="9"/>
      <color rgb="FF000000"/>
      <name val="Times New Roman"/>
    </font>
    <font>
      <sz val="12"/>
      <color rgb="FF000000"/>
      <name val="Arial"/>
    </font>
    <font>
      <i/>
      <sz val="12"/>
      <color rgb="FF000000"/>
      <name val="Times New Roman"/>
    </font>
    <font>
      <i/>
      <sz val="10"/>
      <color theme="1"/>
      <name val="Times New Roman"/>
    </font>
    <font>
      <b/>
      <u/>
      <sz val="10"/>
      <color rgb="FF0000FF"/>
      <name val="Times New Roman"/>
    </font>
    <font>
      <b/>
      <u/>
      <sz val="10"/>
      <color theme="1"/>
      <name val="Times New Roman"/>
    </font>
    <font>
      <b/>
      <sz val="12"/>
      <color rgb="FF000080"/>
      <name val="Times New Roman"/>
    </font>
    <font>
      <b/>
      <sz val="12"/>
      <color theme="1"/>
      <name val="Times New Roman"/>
    </font>
    <font>
      <u/>
      <sz val="10"/>
      <color rgb="FF0000FF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808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8080"/>
      </left>
      <right/>
      <top/>
      <bottom/>
      <diagonal/>
    </border>
    <border>
      <left/>
      <right/>
      <top style="thin">
        <color rgb="FF008080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3" fontId="11" fillId="3" borderId="13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3" fillId="4" borderId="13" xfId="0" applyNumberFormat="1" applyFont="1" applyFill="1" applyBorder="1" applyAlignment="1">
      <alignment horizontal="center" vertical="center"/>
    </xf>
    <xf numFmtId="4" fontId="13" fillId="3" borderId="13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6" fillId="3" borderId="1" xfId="0" applyFont="1" applyFill="1" applyBorder="1"/>
    <xf numFmtId="0" fontId="4" fillId="3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left"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21" fillId="5" borderId="2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4" fillId="2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10" fillId="3" borderId="7" xfId="0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10" fillId="3" borderId="5" xfId="0" applyFont="1" applyFill="1" applyBorder="1" applyAlignment="1">
      <alignment horizontal="center" vertical="center"/>
    </xf>
    <xf numFmtId="0" fontId="8" fillId="0" borderId="10" xfId="0" applyFont="1" applyBorder="1"/>
    <xf numFmtId="0" fontId="10" fillId="3" borderId="6" xfId="0" applyFont="1" applyFill="1" applyBorder="1" applyAlignment="1">
      <alignment horizontal="left" vertical="center"/>
    </xf>
    <xf numFmtId="0" fontId="8" fillId="0" borderId="11" xfId="0" applyFont="1" applyBorder="1"/>
    <xf numFmtId="0" fontId="9" fillId="2" borderId="2" xfId="0" applyFont="1" applyFill="1" applyBorder="1" applyAlignment="1">
      <alignment horizontal="center" vertical="center"/>
    </xf>
    <xf numFmtId="0" fontId="8" fillId="0" borderId="26" xfId="0" applyFont="1" applyBorder="1"/>
    <xf numFmtId="0" fontId="10" fillId="3" borderId="23" xfId="0" applyFont="1" applyFill="1" applyBorder="1" applyAlignment="1">
      <alignment horizontal="center" vertical="center"/>
    </xf>
    <xf numFmtId="0" fontId="8" fillId="0" borderId="24" xfId="0" applyFont="1" applyBorder="1"/>
    <xf numFmtId="0" fontId="8" fillId="0" borderId="25" xfId="0" applyFont="1" applyBorder="1"/>
    <xf numFmtId="0" fontId="10" fillId="6" borderId="23" xfId="0" applyFont="1" applyFill="1" applyBorder="1" applyAlignment="1">
      <alignment horizontal="center" vertical="center"/>
    </xf>
    <xf numFmtId="0" fontId="8" fillId="0" borderId="2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CR1000"/>
  <sheetViews>
    <sheetView showGridLines="0" tabSelected="1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CD14" sqref="CD14"/>
    </sheetView>
  </sheetViews>
  <sheetFormatPr defaultColWidth="11.25" defaultRowHeight="15" customHeight="1"/>
  <cols>
    <col min="1" max="1" width="5" customWidth="1"/>
    <col min="2" max="2" width="19" customWidth="1"/>
    <col min="3" max="3" width="5" customWidth="1"/>
    <col min="4" max="4" width="4.5" customWidth="1"/>
    <col min="5" max="5" width="5.125" customWidth="1"/>
    <col min="6" max="6" width="5.5" customWidth="1"/>
    <col min="7" max="7" width="4.875" customWidth="1"/>
    <col min="8" max="8" width="4.375" customWidth="1"/>
    <col min="9" max="9" width="4.625" customWidth="1"/>
    <col min="10" max="10" width="5" customWidth="1"/>
    <col min="11" max="11" width="5.5" customWidth="1"/>
    <col min="12" max="12" width="4.875" customWidth="1"/>
    <col min="13" max="13" width="5" customWidth="1"/>
    <col min="14" max="14" width="4.25" customWidth="1"/>
    <col min="15" max="15" width="4.125" customWidth="1"/>
    <col min="16" max="16" width="4.75" customWidth="1"/>
    <col min="17" max="17" width="4.5" customWidth="1"/>
    <col min="18" max="19" width="4.75" customWidth="1"/>
    <col min="20" max="20" width="4.625" customWidth="1"/>
    <col min="21" max="21" width="5.25" customWidth="1"/>
    <col min="22" max="23" width="4.875" customWidth="1"/>
    <col min="24" max="24" width="5.125" customWidth="1"/>
    <col min="25" max="25" width="4.5" customWidth="1"/>
    <col min="26" max="26" width="4.375" customWidth="1"/>
    <col min="27" max="27" width="4.625" customWidth="1"/>
    <col min="28" max="28" width="4.875" customWidth="1"/>
    <col min="29" max="29" width="5.5" customWidth="1"/>
    <col min="30" max="30" width="5" customWidth="1"/>
    <col min="31" max="31" width="5.25" customWidth="1"/>
    <col min="32" max="32" width="5.875" customWidth="1"/>
    <col min="33" max="33" width="5.375" customWidth="1"/>
    <col min="34" max="34" width="5.125" customWidth="1"/>
    <col min="35" max="35" width="6.625" customWidth="1"/>
    <col min="36" max="86" width="5.125" customWidth="1"/>
    <col min="87" max="87" width="3.75" customWidth="1"/>
    <col min="88" max="96" width="5.375" hidden="1" customWidth="1"/>
  </cols>
  <sheetData>
    <row r="1" spans="1:96" ht="15.75" customHeight="1">
      <c r="A1" s="1" t="s">
        <v>0</v>
      </c>
      <c r="B1" s="1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</row>
    <row r="2" spans="1:96" ht="15.75" customHeight="1">
      <c r="A2" s="6" t="s">
        <v>1</v>
      </c>
      <c r="B2" s="6"/>
      <c r="C2" s="7"/>
      <c r="D2" s="7"/>
      <c r="E2" s="8"/>
      <c r="F2" s="8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59"/>
      <c r="AD2" s="50"/>
      <c r="AE2" s="50"/>
      <c r="AF2" s="51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</row>
    <row r="3" spans="1:96" ht="28.5" customHeight="1">
      <c r="A3" s="8"/>
      <c r="B3" s="9"/>
      <c r="C3" s="70" t="s">
        <v>2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1"/>
      <c r="X3" s="70" t="s">
        <v>49</v>
      </c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70" t="s">
        <v>3</v>
      </c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1"/>
      <c r="BN3" s="70" t="s">
        <v>3</v>
      </c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1"/>
    </row>
    <row r="4" spans="1:96" ht="8.25" customHeight="1">
      <c r="A4" s="59"/>
      <c r="B4" s="50"/>
      <c r="C4" s="50"/>
      <c r="D4" s="51"/>
      <c r="E4" s="10"/>
      <c r="F4" s="11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9"/>
      <c r="AQ4" s="50"/>
      <c r="AR4" s="51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12"/>
      <c r="CJ4" s="13"/>
      <c r="CK4" s="13"/>
      <c r="CL4" s="13"/>
      <c r="CM4" s="13"/>
      <c r="CN4" s="13"/>
      <c r="CO4" s="13"/>
      <c r="CP4" s="13"/>
      <c r="CQ4" s="13"/>
      <c r="CR4" s="13"/>
    </row>
    <row r="5" spans="1:96" ht="32.25" customHeight="1">
      <c r="A5" s="66" t="s">
        <v>4</v>
      </c>
      <c r="B5" s="68" t="s">
        <v>5</v>
      </c>
      <c r="C5" s="63" t="s">
        <v>6</v>
      </c>
      <c r="D5" s="64"/>
      <c r="E5" s="64"/>
      <c r="F5" s="64"/>
      <c r="G5" s="64"/>
      <c r="H5" s="64"/>
      <c r="I5" s="65"/>
      <c r="J5" s="63" t="s">
        <v>7</v>
      </c>
      <c r="K5" s="64"/>
      <c r="L5" s="64"/>
      <c r="M5" s="64"/>
      <c r="N5" s="64"/>
      <c r="O5" s="64"/>
      <c r="P5" s="65"/>
      <c r="Q5" s="63" t="s">
        <v>8</v>
      </c>
      <c r="R5" s="64"/>
      <c r="S5" s="64"/>
      <c r="T5" s="64"/>
      <c r="U5" s="64"/>
      <c r="V5" s="64"/>
      <c r="W5" s="65"/>
      <c r="X5" s="63" t="s">
        <v>9</v>
      </c>
      <c r="Y5" s="64"/>
      <c r="Z5" s="64"/>
      <c r="AA5" s="64"/>
      <c r="AB5" s="64"/>
      <c r="AC5" s="64"/>
      <c r="AD5" s="65"/>
      <c r="AE5" s="63" t="s">
        <v>10</v>
      </c>
      <c r="AF5" s="64"/>
      <c r="AG5" s="64"/>
      <c r="AH5" s="64"/>
      <c r="AI5" s="64"/>
      <c r="AJ5" s="64"/>
      <c r="AK5" s="65"/>
      <c r="AL5" s="63" t="s">
        <v>11</v>
      </c>
      <c r="AM5" s="64"/>
      <c r="AN5" s="64"/>
      <c r="AO5" s="64"/>
      <c r="AP5" s="64"/>
      <c r="AQ5" s="64"/>
      <c r="AR5" s="65"/>
      <c r="AS5" s="63" t="s">
        <v>12</v>
      </c>
      <c r="AT5" s="64"/>
      <c r="AU5" s="64"/>
      <c r="AV5" s="64"/>
      <c r="AW5" s="64"/>
      <c r="AX5" s="64"/>
      <c r="AY5" s="65"/>
      <c r="AZ5" s="63" t="s">
        <v>13</v>
      </c>
      <c r="BA5" s="64"/>
      <c r="BB5" s="64"/>
      <c r="BC5" s="64"/>
      <c r="BD5" s="64"/>
      <c r="BE5" s="64"/>
      <c r="BF5" s="65"/>
      <c r="BG5" s="63" t="s">
        <v>14</v>
      </c>
      <c r="BH5" s="64"/>
      <c r="BI5" s="64"/>
      <c r="BJ5" s="64"/>
      <c r="BK5" s="64"/>
      <c r="BL5" s="64"/>
      <c r="BM5" s="65"/>
      <c r="BN5" s="63" t="s">
        <v>15</v>
      </c>
      <c r="BO5" s="64"/>
      <c r="BP5" s="64"/>
      <c r="BQ5" s="64"/>
      <c r="BR5" s="64"/>
      <c r="BS5" s="64"/>
      <c r="BT5" s="65"/>
      <c r="BU5" s="63" t="s">
        <v>16</v>
      </c>
      <c r="BV5" s="64"/>
      <c r="BW5" s="64"/>
      <c r="BX5" s="64"/>
      <c r="BY5" s="64"/>
      <c r="BZ5" s="64"/>
      <c r="CA5" s="65"/>
      <c r="CB5" s="63" t="s">
        <v>17</v>
      </c>
      <c r="CC5" s="64"/>
      <c r="CD5" s="64"/>
      <c r="CE5" s="64"/>
      <c r="CF5" s="64"/>
      <c r="CG5" s="64"/>
      <c r="CH5" s="65"/>
      <c r="CI5" s="12"/>
      <c r="CJ5" s="14"/>
      <c r="CK5" s="14"/>
      <c r="CL5" s="14"/>
      <c r="CM5" s="14"/>
      <c r="CN5" s="14"/>
      <c r="CO5" s="14"/>
      <c r="CP5" s="15"/>
      <c r="CQ5" s="15"/>
      <c r="CR5" s="15"/>
    </row>
    <row r="6" spans="1:96" ht="32.25" customHeight="1">
      <c r="A6" s="67"/>
      <c r="B6" s="69"/>
      <c r="C6" s="16" t="s">
        <v>18</v>
      </c>
      <c r="D6" s="17" t="s">
        <v>19</v>
      </c>
      <c r="E6" s="18" t="s">
        <v>20</v>
      </c>
      <c r="F6" s="17" t="s">
        <v>21</v>
      </c>
      <c r="G6" s="18" t="s">
        <v>20</v>
      </c>
      <c r="H6" s="17" t="s">
        <v>22</v>
      </c>
      <c r="I6" s="18" t="s">
        <v>20</v>
      </c>
      <c r="J6" s="16" t="s">
        <v>18</v>
      </c>
      <c r="K6" s="17" t="s">
        <v>19</v>
      </c>
      <c r="L6" s="18" t="s">
        <v>20</v>
      </c>
      <c r="M6" s="17" t="s">
        <v>21</v>
      </c>
      <c r="N6" s="18" t="s">
        <v>20</v>
      </c>
      <c r="O6" s="17" t="s">
        <v>22</v>
      </c>
      <c r="P6" s="18" t="s">
        <v>20</v>
      </c>
      <c r="Q6" s="16" t="s">
        <v>18</v>
      </c>
      <c r="R6" s="17" t="s">
        <v>19</v>
      </c>
      <c r="S6" s="18" t="s">
        <v>20</v>
      </c>
      <c r="T6" s="17" t="s">
        <v>21</v>
      </c>
      <c r="U6" s="18" t="s">
        <v>20</v>
      </c>
      <c r="V6" s="17" t="s">
        <v>22</v>
      </c>
      <c r="W6" s="18" t="s">
        <v>20</v>
      </c>
      <c r="X6" s="16" t="s">
        <v>18</v>
      </c>
      <c r="Y6" s="17" t="s">
        <v>19</v>
      </c>
      <c r="Z6" s="18" t="s">
        <v>20</v>
      </c>
      <c r="AA6" s="17" t="s">
        <v>21</v>
      </c>
      <c r="AB6" s="18" t="s">
        <v>20</v>
      </c>
      <c r="AC6" s="17" t="s">
        <v>22</v>
      </c>
      <c r="AD6" s="18" t="s">
        <v>20</v>
      </c>
      <c r="AE6" s="16" t="s">
        <v>18</v>
      </c>
      <c r="AF6" s="17" t="s">
        <v>19</v>
      </c>
      <c r="AG6" s="18" t="s">
        <v>20</v>
      </c>
      <c r="AH6" s="17" t="s">
        <v>21</v>
      </c>
      <c r="AI6" s="18" t="s">
        <v>20</v>
      </c>
      <c r="AJ6" s="17" t="s">
        <v>22</v>
      </c>
      <c r="AK6" s="18" t="s">
        <v>20</v>
      </c>
      <c r="AL6" s="16" t="s">
        <v>18</v>
      </c>
      <c r="AM6" s="17" t="s">
        <v>19</v>
      </c>
      <c r="AN6" s="18" t="s">
        <v>20</v>
      </c>
      <c r="AO6" s="17" t="s">
        <v>21</v>
      </c>
      <c r="AP6" s="18" t="s">
        <v>20</v>
      </c>
      <c r="AQ6" s="17" t="s">
        <v>22</v>
      </c>
      <c r="AR6" s="18" t="s">
        <v>20</v>
      </c>
      <c r="AS6" s="16" t="s">
        <v>18</v>
      </c>
      <c r="AT6" s="17" t="s">
        <v>19</v>
      </c>
      <c r="AU6" s="18" t="s">
        <v>20</v>
      </c>
      <c r="AV6" s="17" t="s">
        <v>21</v>
      </c>
      <c r="AW6" s="18" t="s">
        <v>20</v>
      </c>
      <c r="AX6" s="17" t="s">
        <v>22</v>
      </c>
      <c r="AY6" s="18" t="s">
        <v>20</v>
      </c>
      <c r="AZ6" s="16" t="s">
        <v>18</v>
      </c>
      <c r="BA6" s="17" t="s">
        <v>19</v>
      </c>
      <c r="BB6" s="18" t="s">
        <v>20</v>
      </c>
      <c r="BC6" s="17" t="s">
        <v>21</v>
      </c>
      <c r="BD6" s="18" t="s">
        <v>20</v>
      </c>
      <c r="BE6" s="17" t="s">
        <v>22</v>
      </c>
      <c r="BF6" s="18" t="s">
        <v>20</v>
      </c>
      <c r="BG6" s="16" t="s">
        <v>18</v>
      </c>
      <c r="BH6" s="17" t="s">
        <v>19</v>
      </c>
      <c r="BI6" s="18" t="s">
        <v>20</v>
      </c>
      <c r="BJ6" s="17" t="s">
        <v>21</v>
      </c>
      <c r="BK6" s="18" t="s">
        <v>20</v>
      </c>
      <c r="BL6" s="17" t="s">
        <v>22</v>
      </c>
      <c r="BM6" s="18" t="s">
        <v>20</v>
      </c>
      <c r="BN6" s="16" t="s">
        <v>18</v>
      </c>
      <c r="BO6" s="17" t="s">
        <v>19</v>
      </c>
      <c r="BP6" s="18" t="s">
        <v>20</v>
      </c>
      <c r="BQ6" s="17" t="s">
        <v>21</v>
      </c>
      <c r="BR6" s="18" t="s">
        <v>20</v>
      </c>
      <c r="BS6" s="17" t="s">
        <v>22</v>
      </c>
      <c r="BT6" s="18" t="s">
        <v>20</v>
      </c>
      <c r="BU6" s="16" t="s">
        <v>18</v>
      </c>
      <c r="BV6" s="17" t="s">
        <v>19</v>
      </c>
      <c r="BW6" s="18" t="s">
        <v>20</v>
      </c>
      <c r="BX6" s="17" t="s">
        <v>21</v>
      </c>
      <c r="BY6" s="18" t="s">
        <v>20</v>
      </c>
      <c r="BZ6" s="17" t="s">
        <v>22</v>
      </c>
      <c r="CA6" s="18" t="s">
        <v>20</v>
      </c>
      <c r="CB6" s="16" t="s">
        <v>18</v>
      </c>
      <c r="CC6" s="17" t="s">
        <v>19</v>
      </c>
      <c r="CD6" s="18" t="s">
        <v>20</v>
      </c>
      <c r="CE6" s="17" t="s">
        <v>21</v>
      </c>
      <c r="CF6" s="18" t="s">
        <v>20</v>
      </c>
      <c r="CG6" s="17" t="s">
        <v>22</v>
      </c>
      <c r="CH6" s="18" t="s">
        <v>20</v>
      </c>
      <c r="CI6" s="12"/>
      <c r="CJ6" s="19"/>
      <c r="CK6" s="20"/>
      <c r="CL6" s="19"/>
      <c r="CM6" s="20"/>
      <c r="CN6" s="19"/>
      <c r="CO6" s="20"/>
      <c r="CP6" s="20"/>
      <c r="CQ6" s="20"/>
      <c r="CR6" s="20"/>
    </row>
    <row r="7" spans="1:96" ht="24" customHeight="1">
      <c r="A7" s="21">
        <v>1</v>
      </c>
      <c r="B7" s="22" t="s">
        <v>43</v>
      </c>
      <c r="C7" s="23">
        <f t="shared" ref="C7:C11" si="0">SUM(D7,F7,H7)</f>
        <v>55</v>
      </c>
      <c r="D7" s="24">
        <v>19</v>
      </c>
      <c r="E7" s="25">
        <f t="shared" ref="E7:E11" si="1">IF(D7="",0,ROUND(D7/C7%,2))</f>
        <v>34.549999999999997</v>
      </c>
      <c r="F7" s="24">
        <v>34</v>
      </c>
      <c r="G7" s="25">
        <f t="shared" ref="G7:G11" si="2">IF(F7="",0,ROUND(100-E7-I7,2))</f>
        <v>61.81</v>
      </c>
      <c r="H7" s="24">
        <v>2</v>
      </c>
      <c r="I7" s="25">
        <f t="shared" ref="I7:I11" si="3">IF(H7="",0,ROUND(H7/C7%,2))</f>
        <v>3.64</v>
      </c>
      <c r="J7" s="23">
        <f t="shared" ref="J7:J11" si="4">SUM(K7,M7,O7)</f>
        <v>55</v>
      </c>
      <c r="K7" s="24">
        <v>35</v>
      </c>
      <c r="L7" s="25"/>
      <c r="M7" s="24">
        <v>19</v>
      </c>
      <c r="N7" s="25">
        <f t="shared" ref="N7:N11" si="5">IF(M7="",0,ROUND(100-L7-P7,2))</f>
        <v>98.18</v>
      </c>
      <c r="O7" s="24">
        <v>1</v>
      </c>
      <c r="P7" s="25">
        <f t="shared" ref="P7:P11" si="6">IF(O7="",0,ROUND(O7/J7%,2))</f>
        <v>1.82</v>
      </c>
      <c r="Q7" s="23">
        <f t="shared" ref="Q7:Q11" si="7">SUM(R7,T7,V7)</f>
        <v>0</v>
      </c>
      <c r="R7" s="24"/>
      <c r="S7" s="25">
        <f t="shared" ref="S7:S11" si="8">IF(R7="",0,ROUND(R7/Q7%,2))</f>
        <v>0</v>
      </c>
      <c r="T7" s="24"/>
      <c r="U7" s="25">
        <f t="shared" ref="U7:U11" si="9">IF(T7="",0,ROUND(100-S7-W7,2))</f>
        <v>0</v>
      </c>
      <c r="V7" s="24"/>
      <c r="W7" s="25">
        <f t="shared" ref="W7:W11" si="10">IF(V7="",0,ROUND(V7/Q7%,2))</f>
        <v>0</v>
      </c>
      <c r="X7" s="23">
        <f t="shared" ref="X7:X11" si="11">SUM(Y7,AA7,AC7)</f>
        <v>0</v>
      </c>
      <c r="Y7" s="24"/>
      <c r="Z7" s="25">
        <f t="shared" ref="Z7:Z11" si="12">IF(Y7="",0,ROUND(Y7/X7%,2))</f>
        <v>0</v>
      </c>
      <c r="AA7" s="24"/>
      <c r="AB7" s="25">
        <f t="shared" ref="AB7:AB11" si="13">IF(AA7="",0,ROUND(100-Z7-AD7,2))</f>
        <v>0</v>
      </c>
      <c r="AC7" s="24"/>
      <c r="AD7" s="25">
        <f t="shared" ref="AD7:AD11" si="14">IF(AC7="",0,ROUND(AC7/X7%,2))</f>
        <v>0</v>
      </c>
      <c r="AE7" s="23">
        <f t="shared" ref="AE7:AE11" si="15">SUM(AF7,AH7,AJ7)</f>
        <v>55</v>
      </c>
      <c r="AF7" s="24">
        <v>23</v>
      </c>
      <c r="AG7" s="25">
        <f t="shared" ref="AG7:AG11" si="16">IF(AF7="",0,ROUND(AF7/AE7%,2))</f>
        <v>41.82</v>
      </c>
      <c r="AH7" s="24">
        <v>31</v>
      </c>
      <c r="AI7" s="25">
        <f t="shared" ref="AI7:AI11" si="17">IF(AH7="",0,ROUND(100-AG7-AK7,2))</f>
        <v>56.36</v>
      </c>
      <c r="AJ7" s="24">
        <v>1</v>
      </c>
      <c r="AK7" s="25">
        <f t="shared" ref="AK7:AK11" si="18">IF(AJ7="",0,ROUND(AJ7/AE7%,2))</f>
        <v>1.82</v>
      </c>
      <c r="AL7" s="26">
        <f t="shared" ref="AL7:AL11" si="19">SUM(AM7,AO7,AQ7)</f>
        <v>55</v>
      </c>
      <c r="AM7" s="27">
        <v>31</v>
      </c>
      <c r="AN7" s="28">
        <f t="shared" ref="AN7:AN11" si="20">IF(AM7="",0,ROUND(AM7/AL7%,2))</f>
        <v>56.36</v>
      </c>
      <c r="AO7" s="27">
        <v>24</v>
      </c>
      <c r="AP7" s="28">
        <f t="shared" ref="AP7:AP11" si="21">IF(AO7="",0,ROUND(100-AN7-AR7,2))</f>
        <v>43.64</v>
      </c>
      <c r="AQ7" s="27"/>
      <c r="AR7" s="25">
        <f t="shared" ref="AR7:AR11" si="22">IF(AQ7="",0,ROUND(AQ7/AL7%,2))</f>
        <v>0</v>
      </c>
      <c r="AS7" s="23">
        <f t="shared" ref="AS7:AS11" si="23">SUM(AT7,AV7,AX7)</f>
        <v>55</v>
      </c>
      <c r="AT7" s="24">
        <v>29</v>
      </c>
      <c r="AU7" s="25">
        <f t="shared" ref="AU7:AU11" si="24">IF(AT7="",0,ROUND(AT7/AS7%,2))</f>
        <v>52.73</v>
      </c>
      <c r="AV7" s="24">
        <v>26</v>
      </c>
      <c r="AW7" s="25">
        <f t="shared" ref="AW7:AW11" si="25">IF(AV7="",0,ROUND(100-AU7-AY7,2))</f>
        <v>47.27</v>
      </c>
      <c r="AX7" s="24"/>
      <c r="AY7" s="25">
        <f t="shared" ref="AY7:AY11" si="26">IF(AX7="",0,ROUND(AX7/AS7%,2))</f>
        <v>0</v>
      </c>
      <c r="AZ7" s="23">
        <f t="shared" ref="AZ7:AZ11" si="27">SUM(BA7,BC7,BE7)</f>
        <v>55</v>
      </c>
      <c r="BA7" s="24">
        <v>34</v>
      </c>
      <c r="BB7" s="25">
        <f t="shared" ref="BB7:BB11" si="28">IF(BA7="",0,ROUND(BA7/AZ7%,2))</f>
        <v>61.82</v>
      </c>
      <c r="BC7" s="24">
        <v>21</v>
      </c>
      <c r="BD7" s="25">
        <f t="shared" ref="BD7:BD11" si="29">IF(BC7="",0,ROUND(100-BB7-BF7,2))</f>
        <v>38.18</v>
      </c>
      <c r="BE7" s="24"/>
      <c r="BF7" s="25">
        <f t="shared" ref="BF7:BF11" si="30">IF(BE7="",0,ROUND(BE7/AZ7%,2))</f>
        <v>0</v>
      </c>
      <c r="BG7" s="23">
        <f t="shared" ref="BG7:BG11" si="31">SUM(BH7,BJ7,BL7)</f>
        <v>55</v>
      </c>
      <c r="BH7" s="24">
        <v>26</v>
      </c>
      <c r="BI7" s="25">
        <f t="shared" ref="BI7:BI11" si="32">IF(BH7="",0,ROUND(BH7/BG7%,2))</f>
        <v>47.27</v>
      </c>
      <c r="BJ7" s="24">
        <v>29</v>
      </c>
      <c r="BK7" s="25">
        <f t="shared" ref="BK7:BK11" si="33">IF(BJ7="",0,ROUND(100-BI7-BM7,2))</f>
        <v>52.73</v>
      </c>
      <c r="BL7" s="24"/>
      <c r="BM7" s="25">
        <f t="shared" ref="BM7:BM11" si="34">IF(BL7="",0,ROUND(BL7/BG7%,2))</f>
        <v>0</v>
      </c>
      <c r="BN7" s="23">
        <f t="shared" ref="BN7:BN11" si="35">SUM(BO7,BQ7,BS7)</f>
        <v>55</v>
      </c>
      <c r="BO7" s="24">
        <v>27</v>
      </c>
      <c r="BP7" s="25">
        <f t="shared" ref="BP7:BP11" si="36">IF(BO7="",0,ROUND(BO7/BN7%,2))</f>
        <v>49.09</v>
      </c>
      <c r="BQ7" s="24">
        <v>28</v>
      </c>
      <c r="BR7" s="25">
        <f t="shared" ref="BR7:BR11" si="37">IF(BQ7="",0,ROUND(100-BP7-BT7,2))</f>
        <v>50.91</v>
      </c>
      <c r="BS7" s="24"/>
      <c r="BT7" s="25">
        <f t="shared" ref="BT7:BT11" si="38">IF(BS7="",0,ROUND(BS7/BN7%,2))</f>
        <v>0</v>
      </c>
      <c r="BU7" s="23">
        <f t="shared" ref="BU7:BU11" si="39">SUM(BV7,BX7,BZ7)</f>
        <v>55</v>
      </c>
      <c r="BV7" s="24">
        <v>27</v>
      </c>
      <c r="BW7" s="25">
        <f t="shared" ref="BW7:BW11" si="40">IF(BV7="",0,ROUND(BV7/BU7%,2))</f>
        <v>49.09</v>
      </c>
      <c r="BX7" s="24">
        <v>28</v>
      </c>
      <c r="BY7" s="25">
        <f t="shared" ref="BY7:BY11" si="41">IF(BX7="",0,ROUND(100-BW7-CA7,2))</f>
        <v>50.91</v>
      </c>
      <c r="BZ7" s="24"/>
      <c r="CA7" s="25">
        <f t="shared" ref="CA7:CA11" si="42">IF(BZ7="",0,ROUND(BZ7/BU7%,2))</f>
        <v>0</v>
      </c>
      <c r="CB7" s="23">
        <f t="shared" ref="CB7:CB11" si="43">SUM(CC7,CE7,CG7)</f>
        <v>55</v>
      </c>
      <c r="CC7" s="24">
        <v>26</v>
      </c>
      <c r="CD7" s="25">
        <f t="shared" ref="CD7:CD11" si="44">IF(CC7="",0,ROUND(CC7/CB7%,2))</f>
        <v>47.27</v>
      </c>
      <c r="CE7" s="24">
        <v>29</v>
      </c>
      <c r="CF7" s="25"/>
      <c r="CG7" s="24"/>
      <c r="CH7" s="25">
        <f t="shared" ref="CH7:CH11" si="45">IF(CG7="",0,ROUND(CG7/CB7%,2))</f>
        <v>0</v>
      </c>
      <c r="CI7" s="12"/>
      <c r="CJ7" s="19"/>
      <c r="CK7" s="20"/>
      <c r="CL7" s="19"/>
      <c r="CM7" s="20"/>
      <c r="CN7" s="19"/>
      <c r="CO7" s="20"/>
      <c r="CP7" s="20"/>
      <c r="CQ7" s="20"/>
      <c r="CR7" s="20"/>
    </row>
    <row r="8" spans="1:96" ht="24" customHeight="1">
      <c r="A8" s="29">
        <v>2</v>
      </c>
      <c r="B8" s="22" t="s">
        <v>44</v>
      </c>
      <c r="C8" s="23">
        <f t="shared" si="0"/>
        <v>77</v>
      </c>
      <c r="D8" s="24">
        <v>34</v>
      </c>
      <c r="E8" s="25">
        <f t="shared" si="1"/>
        <v>44.16</v>
      </c>
      <c r="F8" s="24">
        <v>43</v>
      </c>
      <c r="G8" s="25">
        <f t="shared" si="2"/>
        <v>55.84</v>
      </c>
      <c r="H8" s="24"/>
      <c r="I8" s="25">
        <f t="shared" si="3"/>
        <v>0</v>
      </c>
      <c r="J8" s="23">
        <f t="shared" si="4"/>
        <v>77</v>
      </c>
      <c r="K8" s="24">
        <v>49</v>
      </c>
      <c r="L8" s="25">
        <f t="shared" ref="L8:L11" si="46">IF(K8="",0,ROUND(K8/J8%,2))</f>
        <v>63.64</v>
      </c>
      <c r="M8" s="24">
        <v>28</v>
      </c>
      <c r="N8" s="25">
        <f t="shared" si="5"/>
        <v>36.36</v>
      </c>
      <c r="O8" s="24"/>
      <c r="P8" s="25">
        <f t="shared" si="6"/>
        <v>0</v>
      </c>
      <c r="Q8" s="23">
        <f t="shared" si="7"/>
        <v>0</v>
      </c>
      <c r="R8" s="24"/>
      <c r="S8" s="25">
        <f t="shared" si="8"/>
        <v>0</v>
      </c>
      <c r="T8" s="24"/>
      <c r="U8" s="25">
        <f t="shared" si="9"/>
        <v>0</v>
      </c>
      <c r="V8" s="24"/>
      <c r="W8" s="25">
        <f t="shared" si="10"/>
        <v>0</v>
      </c>
      <c r="X8" s="23">
        <f t="shared" si="11"/>
        <v>0</v>
      </c>
      <c r="Y8" s="24"/>
      <c r="Z8" s="25">
        <f t="shared" si="12"/>
        <v>0</v>
      </c>
      <c r="AA8" s="24"/>
      <c r="AB8" s="25">
        <f t="shared" si="13"/>
        <v>0</v>
      </c>
      <c r="AC8" s="24"/>
      <c r="AD8" s="25">
        <f t="shared" si="14"/>
        <v>0</v>
      </c>
      <c r="AE8" s="23">
        <f t="shared" si="15"/>
        <v>77</v>
      </c>
      <c r="AF8" s="24">
        <v>30</v>
      </c>
      <c r="AG8" s="25">
        <f t="shared" si="16"/>
        <v>38.96</v>
      </c>
      <c r="AH8" s="24">
        <v>47</v>
      </c>
      <c r="AI8" s="25">
        <f t="shared" si="17"/>
        <v>61.04</v>
      </c>
      <c r="AJ8" s="24"/>
      <c r="AK8" s="25">
        <f t="shared" si="18"/>
        <v>0</v>
      </c>
      <c r="AL8" s="26">
        <f t="shared" si="19"/>
        <v>77</v>
      </c>
      <c r="AM8" s="27">
        <v>58</v>
      </c>
      <c r="AN8" s="28">
        <f t="shared" si="20"/>
        <v>75.319999999999993</v>
      </c>
      <c r="AO8" s="27">
        <v>19</v>
      </c>
      <c r="AP8" s="28">
        <f t="shared" si="21"/>
        <v>24.68</v>
      </c>
      <c r="AQ8" s="27"/>
      <c r="AR8" s="25">
        <f t="shared" si="22"/>
        <v>0</v>
      </c>
      <c r="AS8" s="23">
        <f t="shared" si="23"/>
        <v>77</v>
      </c>
      <c r="AT8" s="24">
        <v>34</v>
      </c>
      <c r="AU8" s="25">
        <f t="shared" si="24"/>
        <v>44.16</v>
      </c>
      <c r="AV8" s="24">
        <v>43</v>
      </c>
      <c r="AW8" s="25">
        <f t="shared" si="25"/>
        <v>55.84</v>
      </c>
      <c r="AX8" s="24"/>
      <c r="AY8" s="25">
        <f t="shared" si="26"/>
        <v>0</v>
      </c>
      <c r="AZ8" s="23">
        <f t="shared" si="27"/>
        <v>77</v>
      </c>
      <c r="BA8" s="24">
        <v>34</v>
      </c>
      <c r="BB8" s="25">
        <f t="shared" si="28"/>
        <v>44.16</v>
      </c>
      <c r="BC8" s="24">
        <v>43</v>
      </c>
      <c r="BD8" s="25">
        <f t="shared" si="29"/>
        <v>55.84</v>
      </c>
      <c r="BE8" s="24"/>
      <c r="BF8" s="25">
        <f t="shared" si="30"/>
        <v>0</v>
      </c>
      <c r="BG8" s="23">
        <f t="shared" si="31"/>
        <v>77</v>
      </c>
      <c r="BH8" s="24">
        <v>34</v>
      </c>
      <c r="BI8" s="25">
        <f t="shared" si="32"/>
        <v>44.16</v>
      </c>
      <c r="BJ8" s="24">
        <v>43</v>
      </c>
      <c r="BK8" s="25">
        <f t="shared" si="33"/>
        <v>55.84</v>
      </c>
      <c r="BL8" s="24"/>
      <c r="BM8" s="25">
        <f t="shared" si="34"/>
        <v>0</v>
      </c>
      <c r="BN8" s="23">
        <f t="shared" si="35"/>
        <v>77</v>
      </c>
      <c r="BO8" s="24">
        <v>36</v>
      </c>
      <c r="BP8" s="25">
        <f t="shared" si="36"/>
        <v>46.75</v>
      </c>
      <c r="BQ8" s="24">
        <v>41</v>
      </c>
      <c r="BR8" s="25">
        <f t="shared" si="37"/>
        <v>53.25</v>
      </c>
      <c r="BS8" s="24"/>
      <c r="BT8" s="25">
        <f t="shared" si="38"/>
        <v>0</v>
      </c>
      <c r="BU8" s="23">
        <f t="shared" si="39"/>
        <v>77</v>
      </c>
      <c r="BV8" s="24">
        <v>41</v>
      </c>
      <c r="BW8" s="25">
        <f t="shared" si="40"/>
        <v>53.25</v>
      </c>
      <c r="BX8" s="24">
        <v>36</v>
      </c>
      <c r="BY8" s="25">
        <f t="shared" si="41"/>
        <v>46.75</v>
      </c>
      <c r="BZ8" s="24"/>
      <c r="CA8" s="25">
        <f t="shared" si="42"/>
        <v>0</v>
      </c>
      <c r="CB8" s="23">
        <f t="shared" si="43"/>
        <v>77</v>
      </c>
      <c r="CC8" s="24">
        <v>34</v>
      </c>
      <c r="CD8" s="25">
        <f t="shared" si="44"/>
        <v>44.16</v>
      </c>
      <c r="CE8" s="24">
        <v>43</v>
      </c>
      <c r="CF8" s="25">
        <f t="shared" ref="CF8:CF11" si="47">IF(CE8="",0,ROUND(100-CD8-CH8,2))</f>
        <v>55.84</v>
      </c>
      <c r="CG8" s="24"/>
      <c r="CH8" s="25">
        <f t="shared" si="45"/>
        <v>0</v>
      </c>
      <c r="CI8" s="12"/>
      <c r="CJ8" s="19"/>
      <c r="CK8" s="20"/>
      <c r="CL8" s="19"/>
      <c r="CM8" s="20"/>
      <c r="CN8" s="19"/>
      <c r="CO8" s="20"/>
      <c r="CP8" s="20"/>
      <c r="CQ8" s="20"/>
      <c r="CR8" s="20"/>
    </row>
    <row r="9" spans="1:96" ht="24" customHeight="1">
      <c r="A9" s="21">
        <v>3</v>
      </c>
      <c r="B9" s="22" t="s">
        <v>45</v>
      </c>
      <c r="C9" s="23">
        <f t="shared" si="0"/>
        <v>60</v>
      </c>
      <c r="D9" s="24">
        <v>27</v>
      </c>
      <c r="E9" s="25">
        <f t="shared" si="1"/>
        <v>45</v>
      </c>
      <c r="F9" s="24">
        <v>33</v>
      </c>
      <c r="G9" s="25">
        <f t="shared" si="2"/>
        <v>55</v>
      </c>
      <c r="H9" s="24"/>
      <c r="I9" s="25">
        <f t="shared" si="3"/>
        <v>0</v>
      </c>
      <c r="J9" s="23">
        <f t="shared" si="4"/>
        <v>60</v>
      </c>
      <c r="K9" s="24">
        <v>36</v>
      </c>
      <c r="L9" s="25">
        <f t="shared" si="46"/>
        <v>60</v>
      </c>
      <c r="M9" s="24">
        <v>24</v>
      </c>
      <c r="N9" s="25">
        <f t="shared" si="5"/>
        <v>40</v>
      </c>
      <c r="O9" s="24"/>
      <c r="P9" s="25">
        <f t="shared" si="6"/>
        <v>0</v>
      </c>
      <c r="Q9" s="23">
        <f t="shared" si="7"/>
        <v>0</v>
      </c>
      <c r="R9" s="24"/>
      <c r="S9" s="25">
        <f t="shared" si="8"/>
        <v>0</v>
      </c>
      <c r="T9" s="24"/>
      <c r="U9" s="25">
        <f t="shared" si="9"/>
        <v>0</v>
      </c>
      <c r="V9" s="24"/>
      <c r="W9" s="25">
        <f t="shared" si="10"/>
        <v>0</v>
      </c>
      <c r="X9" s="23">
        <f t="shared" si="11"/>
        <v>0</v>
      </c>
      <c r="Y9" s="24"/>
      <c r="Z9" s="25">
        <f t="shared" si="12"/>
        <v>0</v>
      </c>
      <c r="AA9" s="24"/>
      <c r="AB9" s="25">
        <f t="shared" si="13"/>
        <v>0</v>
      </c>
      <c r="AC9" s="24"/>
      <c r="AD9" s="25">
        <f t="shared" si="14"/>
        <v>0</v>
      </c>
      <c r="AE9" s="23">
        <f t="shared" si="15"/>
        <v>60</v>
      </c>
      <c r="AF9" s="24">
        <v>22</v>
      </c>
      <c r="AG9" s="25">
        <f t="shared" si="16"/>
        <v>36.67</v>
      </c>
      <c r="AH9" s="24">
        <v>38</v>
      </c>
      <c r="AI9" s="25">
        <f t="shared" si="17"/>
        <v>63.33</v>
      </c>
      <c r="AJ9" s="24"/>
      <c r="AK9" s="25">
        <f t="shared" si="18"/>
        <v>0</v>
      </c>
      <c r="AL9" s="26">
        <f t="shared" si="19"/>
        <v>60</v>
      </c>
      <c r="AM9" s="27">
        <v>31</v>
      </c>
      <c r="AN9" s="28">
        <f t="shared" si="20"/>
        <v>51.67</v>
      </c>
      <c r="AO9" s="27">
        <v>29</v>
      </c>
      <c r="AP9" s="28">
        <f t="shared" si="21"/>
        <v>48.33</v>
      </c>
      <c r="AQ9" s="27"/>
      <c r="AR9" s="25">
        <f t="shared" si="22"/>
        <v>0</v>
      </c>
      <c r="AS9" s="23">
        <f t="shared" si="23"/>
        <v>60</v>
      </c>
      <c r="AT9" s="24">
        <v>41</v>
      </c>
      <c r="AU9" s="25">
        <f t="shared" si="24"/>
        <v>68.33</v>
      </c>
      <c r="AV9" s="24">
        <v>19</v>
      </c>
      <c r="AW9" s="25">
        <f t="shared" si="25"/>
        <v>31.67</v>
      </c>
      <c r="AX9" s="24"/>
      <c r="AY9" s="25">
        <f t="shared" si="26"/>
        <v>0</v>
      </c>
      <c r="AZ9" s="23">
        <f t="shared" si="27"/>
        <v>60</v>
      </c>
      <c r="BA9" s="24">
        <v>39</v>
      </c>
      <c r="BB9" s="25">
        <f t="shared" si="28"/>
        <v>65</v>
      </c>
      <c r="BC9" s="24">
        <v>21</v>
      </c>
      <c r="BD9" s="25">
        <f t="shared" si="29"/>
        <v>35</v>
      </c>
      <c r="BE9" s="24"/>
      <c r="BF9" s="25">
        <f t="shared" si="30"/>
        <v>0</v>
      </c>
      <c r="BG9" s="23">
        <f t="shared" si="31"/>
        <v>60</v>
      </c>
      <c r="BH9" s="24">
        <v>24</v>
      </c>
      <c r="BI9" s="25">
        <f t="shared" si="32"/>
        <v>40</v>
      </c>
      <c r="BJ9" s="24">
        <v>36</v>
      </c>
      <c r="BK9" s="25">
        <f t="shared" si="33"/>
        <v>60</v>
      </c>
      <c r="BL9" s="24"/>
      <c r="BM9" s="25">
        <f t="shared" si="34"/>
        <v>0</v>
      </c>
      <c r="BN9" s="23">
        <f t="shared" si="35"/>
        <v>60</v>
      </c>
      <c r="BO9" s="24">
        <v>26</v>
      </c>
      <c r="BP9" s="25">
        <f t="shared" si="36"/>
        <v>43.33</v>
      </c>
      <c r="BQ9" s="24">
        <v>34</v>
      </c>
      <c r="BR9" s="25">
        <f t="shared" si="37"/>
        <v>56.67</v>
      </c>
      <c r="BS9" s="24"/>
      <c r="BT9" s="25">
        <f t="shared" si="38"/>
        <v>0</v>
      </c>
      <c r="BU9" s="23">
        <f t="shared" si="39"/>
        <v>60</v>
      </c>
      <c r="BV9" s="24">
        <v>32</v>
      </c>
      <c r="BW9" s="25">
        <f t="shared" si="40"/>
        <v>53.33</v>
      </c>
      <c r="BX9" s="24">
        <v>28</v>
      </c>
      <c r="BY9" s="25">
        <f t="shared" si="41"/>
        <v>46.67</v>
      </c>
      <c r="BZ9" s="24"/>
      <c r="CA9" s="25">
        <f t="shared" si="42"/>
        <v>0</v>
      </c>
      <c r="CB9" s="23">
        <f t="shared" si="43"/>
        <v>60</v>
      </c>
      <c r="CC9" s="24">
        <v>30</v>
      </c>
      <c r="CD9" s="25">
        <f t="shared" si="44"/>
        <v>50</v>
      </c>
      <c r="CE9" s="24">
        <v>30</v>
      </c>
      <c r="CF9" s="25">
        <f t="shared" si="47"/>
        <v>50</v>
      </c>
      <c r="CG9" s="24"/>
      <c r="CH9" s="25">
        <f t="shared" si="45"/>
        <v>0</v>
      </c>
      <c r="CI9" s="12"/>
      <c r="CJ9" s="19"/>
      <c r="CK9" s="20"/>
      <c r="CL9" s="19"/>
      <c r="CM9" s="20"/>
      <c r="CN9" s="19"/>
      <c r="CO9" s="20"/>
      <c r="CP9" s="20"/>
      <c r="CQ9" s="20"/>
      <c r="CR9" s="20"/>
    </row>
    <row r="10" spans="1:96" ht="24" customHeight="1">
      <c r="A10" s="29">
        <v>4</v>
      </c>
      <c r="B10" s="22" t="s">
        <v>46</v>
      </c>
      <c r="C10" s="23">
        <f t="shared" si="0"/>
        <v>43</v>
      </c>
      <c r="D10" s="24">
        <v>20</v>
      </c>
      <c r="E10" s="25">
        <f t="shared" si="1"/>
        <v>46.51</v>
      </c>
      <c r="F10" s="24">
        <v>23</v>
      </c>
      <c r="G10" s="25">
        <f t="shared" si="2"/>
        <v>53.49</v>
      </c>
      <c r="H10" s="24"/>
      <c r="I10" s="25">
        <f t="shared" si="3"/>
        <v>0</v>
      </c>
      <c r="J10" s="23">
        <f t="shared" si="4"/>
        <v>43</v>
      </c>
      <c r="K10" s="24">
        <v>26</v>
      </c>
      <c r="L10" s="25">
        <f t="shared" si="46"/>
        <v>60.47</v>
      </c>
      <c r="M10" s="24">
        <v>17</v>
      </c>
      <c r="N10" s="25">
        <f t="shared" si="5"/>
        <v>39.53</v>
      </c>
      <c r="O10" s="24"/>
      <c r="P10" s="25">
        <f t="shared" si="6"/>
        <v>0</v>
      </c>
      <c r="Q10" s="23">
        <f t="shared" si="7"/>
        <v>43</v>
      </c>
      <c r="R10" s="24">
        <v>25</v>
      </c>
      <c r="S10" s="25">
        <f t="shared" si="8"/>
        <v>58.14</v>
      </c>
      <c r="T10" s="24">
        <v>18</v>
      </c>
      <c r="U10" s="25">
        <f t="shared" si="9"/>
        <v>41.86</v>
      </c>
      <c r="V10" s="24"/>
      <c r="W10" s="25">
        <f t="shared" si="10"/>
        <v>0</v>
      </c>
      <c r="X10" s="23">
        <f t="shared" si="11"/>
        <v>43</v>
      </c>
      <c r="Y10" s="24">
        <v>27</v>
      </c>
      <c r="Z10" s="25">
        <f t="shared" si="12"/>
        <v>62.79</v>
      </c>
      <c r="AA10" s="24">
        <v>16</v>
      </c>
      <c r="AB10" s="25">
        <f t="shared" si="13"/>
        <v>37.21</v>
      </c>
      <c r="AC10" s="24"/>
      <c r="AD10" s="25">
        <f t="shared" si="14"/>
        <v>0</v>
      </c>
      <c r="AE10" s="23">
        <f t="shared" si="15"/>
        <v>43</v>
      </c>
      <c r="AF10" s="24">
        <v>15</v>
      </c>
      <c r="AG10" s="25">
        <f t="shared" si="16"/>
        <v>34.880000000000003</v>
      </c>
      <c r="AH10" s="24">
        <v>28</v>
      </c>
      <c r="AI10" s="25">
        <f t="shared" si="17"/>
        <v>65.12</v>
      </c>
      <c r="AJ10" s="24"/>
      <c r="AK10" s="25">
        <f t="shared" si="18"/>
        <v>0</v>
      </c>
      <c r="AL10" s="26">
        <f t="shared" si="19"/>
        <v>43</v>
      </c>
      <c r="AM10" s="27">
        <v>15</v>
      </c>
      <c r="AN10" s="28">
        <f t="shared" si="20"/>
        <v>34.880000000000003</v>
      </c>
      <c r="AO10" s="27">
        <v>28</v>
      </c>
      <c r="AP10" s="28">
        <f t="shared" si="21"/>
        <v>65.12</v>
      </c>
      <c r="AQ10" s="27"/>
      <c r="AR10" s="25">
        <f t="shared" si="22"/>
        <v>0</v>
      </c>
      <c r="AS10" s="23">
        <f t="shared" si="23"/>
        <v>0</v>
      </c>
      <c r="AT10" s="24"/>
      <c r="AU10" s="25">
        <f t="shared" si="24"/>
        <v>0</v>
      </c>
      <c r="AV10" s="24"/>
      <c r="AW10" s="25">
        <f t="shared" si="25"/>
        <v>0</v>
      </c>
      <c r="AX10" s="24"/>
      <c r="AY10" s="25">
        <f t="shared" si="26"/>
        <v>0</v>
      </c>
      <c r="AZ10" s="23">
        <f t="shared" si="27"/>
        <v>43</v>
      </c>
      <c r="BA10" s="24">
        <v>23</v>
      </c>
      <c r="BB10" s="25">
        <f t="shared" si="28"/>
        <v>53.49</v>
      </c>
      <c r="BC10" s="24">
        <v>20</v>
      </c>
      <c r="BD10" s="25">
        <f t="shared" si="29"/>
        <v>46.51</v>
      </c>
      <c r="BE10" s="24"/>
      <c r="BF10" s="25">
        <f t="shared" si="30"/>
        <v>0</v>
      </c>
      <c r="BG10" s="23">
        <f t="shared" si="31"/>
        <v>43</v>
      </c>
      <c r="BH10" s="24">
        <v>18</v>
      </c>
      <c r="BI10" s="25">
        <f t="shared" si="32"/>
        <v>41.86</v>
      </c>
      <c r="BJ10" s="24">
        <v>25</v>
      </c>
      <c r="BK10" s="25">
        <f t="shared" si="33"/>
        <v>58.14</v>
      </c>
      <c r="BL10" s="24"/>
      <c r="BM10" s="25">
        <f t="shared" si="34"/>
        <v>0</v>
      </c>
      <c r="BN10" s="23">
        <f t="shared" si="35"/>
        <v>43</v>
      </c>
      <c r="BO10" s="24">
        <v>22</v>
      </c>
      <c r="BP10" s="25">
        <f t="shared" si="36"/>
        <v>51.16</v>
      </c>
      <c r="BQ10" s="24">
        <v>21</v>
      </c>
      <c r="BR10" s="25">
        <f t="shared" si="37"/>
        <v>48.84</v>
      </c>
      <c r="BS10" s="24"/>
      <c r="BT10" s="25">
        <f t="shared" si="38"/>
        <v>0</v>
      </c>
      <c r="BU10" s="23">
        <f t="shared" si="39"/>
        <v>43</v>
      </c>
      <c r="BV10" s="24">
        <v>24</v>
      </c>
      <c r="BW10" s="25">
        <f t="shared" si="40"/>
        <v>55.81</v>
      </c>
      <c r="BX10" s="24">
        <v>19</v>
      </c>
      <c r="BY10" s="25">
        <f t="shared" si="41"/>
        <v>44.19</v>
      </c>
      <c r="BZ10" s="24"/>
      <c r="CA10" s="25">
        <f t="shared" si="42"/>
        <v>0</v>
      </c>
      <c r="CB10" s="23">
        <f t="shared" si="43"/>
        <v>43</v>
      </c>
      <c r="CC10" s="24">
        <v>27</v>
      </c>
      <c r="CD10" s="25">
        <f t="shared" si="44"/>
        <v>62.79</v>
      </c>
      <c r="CE10" s="24">
        <v>16</v>
      </c>
      <c r="CF10" s="25">
        <f t="shared" si="47"/>
        <v>37.21</v>
      </c>
      <c r="CG10" s="24"/>
      <c r="CH10" s="25">
        <f t="shared" si="45"/>
        <v>0</v>
      </c>
      <c r="CI10" s="12"/>
      <c r="CJ10" s="19"/>
      <c r="CK10" s="20"/>
      <c r="CL10" s="19"/>
      <c r="CM10" s="20"/>
      <c r="CN10" s="19"/>
      <c r="CO10" s="20"/>
      <c r="CP10" s="20"/>
      <c r="CQ10" s="20"/>
      <c r="CR10" s="20"/>
    </row>
    <row r="11" spans="1:96" ht="24" customHeight="1">
      <c r="A11" s="21">
        <v>5</v>
      </c>
      <c r="B11" s="22" t="s">
        <v>47</v>
      </c>
      <c r="C11" s="23">
        <f t="shared" si="0"/>
        <v>49</v>
      </c>
      <c r="D11" s="24">
        <v>19</v>
      </c>
      <c r="E11" s="25">
        <f t="shared" si="1"/>
        <v>38.78</v>
      </c>
      <c r="F11" s="24">
        <v>30</v>
      </c>
      <c r="G11" s="25">
        <f t="shared" si="2"/>
        <v>61.22</v>
      </c>
      <c r="H11" s="24"/>
      <c r="I11" s="25">
        <f t="shared" si="3"/>
        <v>0</v>
      </c>
      <c r="J11" s="23">
        <f t="shared" si="4"/>
        <v>49</v>
      </c>
      <c r="K11" s="24">
        <v>27</v>
      </c>
      <c r="L11" s="25">
        <f t="shared" si="46"/>
        <v>55.1</v>
      </c>
      <c r="M11" s="24">
        <v>22</v>
      </c>
      <c r="N11" s="25">
        <f t="shared" si="5"/>
        <v>44.9</v>
      </c>
      <c r="O11" s="24"/>
      <c r="P11" s="25">
        <f t="shared" si="6"/>
        <v>0</v>
      </c>
      <c r="Q11" s="23">
        <f t="shared" si="7"/>
        <v>49</v>
      </c>
      <c r="R11" s="24">
        <v>26</v>
      </c>
      <c r="S11" s="25">
        <f t="shared" si="8"/>
        <v>53.06</v>
      </c>
      <c r="T11" s="24">
        <v>23</v>
      </c>
      <c r="U11" s="25">
        <f t="shared" si="9"/>
        <v>46.94</v>
      </c>
      <c r="V11" s="24"/>
      <c r="W11" s="25">
        <f t="shared" si="10"/>
        <v>0</v>
      </c>
      <c r="X11" s="23">
        <f t="shared" si="11"/>
        <v>49</v>
      </c>
      <c r="Y11" s="24">
        <v>27</v>
      </c>
      <c r="Z11" s="25">
        <f t="shared" si="12"/>
        <v>55.1</v>
      </c>
      <c r="AA11" s="24">
        <v>22</v>
      </c>
      <c r="AB11" s="25">
        <f t="shared" si="13"/>
        <v>44.9</v>
      </c>
      <c r="AC11" s="24"/>
      <c r="AD11" s="25">
        <f t="shared" si="14"/>
        <v>0</v>
      </c>
      <c r="AE11" s="23">
        <f t="shared" si="15"/>
        <v>49</v>
      </c>
      <c r="AF11" s="24">
        <v>18</v>
      </c>
      <c r="AG11" s="25">
        <f t="shared" si="16"/>
        <v>36.729999999999997</v>
      </c>
      <c r="AH11" s="24">
        <v>31</v>
      </c>
      <c r="AI11" s="25">
        <f t="shared" si="17"/>
        <v>63.27</v>
      </c>
      <c r="AJ11" s="24"/>
      <c r="AK11" s="25">
        <f t="shared" si="18"/>
        <v>0</v>
      </c>
      <c r="AL11" s="26">
        <f t="shared" si="19"/>
        <v>49</v>
      </c>
      <c r="AM11" s="27">
        <v>19</v>
      </c>
      <c r="AN11" s="28">
        <f t="shared" si="20"/>
        <v>38.78</v>
      </c>
      <c r="AO11" s="27">
        <v>30</v>
      </c>
      <c r="AP11" s="28">
        <f t="shared" si="21"/>
        <v>61.22</v>
      </c>
      <c r="AQ11" s="27"/>
      <c r="AR11" s="25">
        <f t="shared" si="22"/>
        <v>0</v>
      </c>
      <c r="AS11" s="23">
        <f t="shared" si="23"/>
        <v>0</v>
      </c>
      <c r="AT11" s="24"/>
      <c r="AU11" s="25">
        <f t="shared" si="24"/>
        <v>0</v>
      </c>
      <c r="AV11" s="24"/>
      <c r="AW11" s="25">
        <f t="shared" si="25"/>
        <v>0</v>
      </c>
      <c r="AX11" s="24"/>
      <c r="AY11" s="25">
        <f t="shared" si="26"/>
        <v>0</v>
      </c>
      <c r="AZ11" s="23">
        <f t="shared" si="27"/>
        <v>49</v>
      </c>
      <c r="BA11" s="24">
        <v>25</v>
      </c>
      <c r="BB11" s="25">
        <f t="shared" si="28"/>
        <v>51.02</v>
      </c>
      <c r="BC11" s="24">
        <v>24</v>
      </c>
      <c r="BD11" s="25">
        <f t="shared" si="29"/>
        <v>48.98</v>
      </c>
      <c r="BE11" s="24"/>
      <c r="BF11" s="25">
        <f t="shared" si="30"/>
        <v>0</v>
      </c>
      <c r="BG11" s="23">
        <f t="shared" si="31"/>
        <v>49</v>
      </c>
      <c r="BH11" s="24">
        <v>22</v>
      </c>
      <c r="BI11" s="25">
        <f t="shared" si="32"/>
        <v>44.9</v>
      </c>
      <c r="BJ11" s="24">
        <v>27</v>
      </c>
      <c r="BK11" s="25">
        <f t="shared" si="33"/>
        <v>55.1</v>
      </c>
      <c r="BL11" s="24"/>
      <c r="BM11" s="25">
        <f t="shared" si="34"/>
        <v>0</v>
      </c>
      <c r="BN11" s="23">
        <f t="shared" si="35"/>
        <v>49</v>
      </c>
      <c r="BO11" s="24">
        <v>24</v>
      </c>
      <c r="BP11" s="25">
        <f t="shared" si="36"/>
        <v>48.98</v>
      </c>
      <c r="BQ11" s="24">
        <v>25</v>
      </c>
      <c r="BR11" s="25">
        <f t="shared" si="37"/>
        <v>51.02</v>
      </c>
      <c r="BS11" s="24"/>
      <c r="BT11" s="25">
        <f t="shared" si="38"/>
        <v>0</v>
      </c>
      <c r="BU11" s="23">
        <f t="shared" si="39"/>
        <v>49</v>
      </c>
      <c r="BV11" s="24">
        <v>30</v>
      </c>
      <c r="BW11" s="25">
        <f t="shared" si="40"/>
        <v>61.22</v>
      </c>
      <c r="BX11" s="24">
        <v>19</v>
      </c>
      <c r="BY11" s="25">
        <f t="shared" si="41"/>
        <v>38.78</v>
      </c>
      <c r="BZ11" s="24"/>
      <c r="CA11" s="25">
        <f t="shared" si="42"/>
        <v>0</v>
      </c>
      <c r="CB11" s="23">
        <f t="shared" si="43"/>
        <v>49</v>
      </c>
      <c r="CC11" s="24">
        <v>22</v>
      </c>
      <c r="CD11" s="25">
        <f t="shared" si="44"/>
        <v>44.9</v>
      </c>
      <c r="CE11" s="24">
        <v>27</v>
      </c>
      <c r="CF11" s="25">
        <f t="shared" si="47"/>
        <v>55.1</v>
      </c>
      <c r="CG11" s="24"/>
      <c r="CH11" s="25">
        <f t="shared" si="45"/>
        <v>0</v>
      </c>
      <c r="CI11" s="12"/>
      <c r="CJ11" s="19"/>
      <c r="CK11" s="20"/>
      <c r="CL11" s="19"/>
      <c r="CM11" s="20"/>
      <c r="CN11" s="19"/>
      <c r="CO11" s="20"/>
      <c r="CP11" s="20"/>
      <c r="CQ11" s="20"/>
      <c r="CR11" s="20"/>
    </row>
    <row r="12" spans="1:96" ht="24" customHeight="1">
      <c r="A12" s="34"/>
      <c r="B12" s="35" t="s">
        <v>48</v>
      </c>
      <c r="C12" s="36">
        <f>SUM(C7:C11)</f>
        <v>284</v>
      </c>
      <c r="D12" s="37">
        <f>SUM(D7:D11)</f>
        <v>119</v>
      </c>
      <c r="E12" s="38">
        <f>IF(D12=0,0,ROUND(D12/C12%,2))</f>
        <v>41.9</v>
      </c>
      <c r="F12" s="37">
        <f>SUM(F7:F11)</f>
        <v>163</v>
      </c>
      <c r="G12" s="38">
        <f>IF(F12=0,0,ROUND(100-E12-I12,2))</f>
        <v>57.4</v>
      </c>
      <c r="H12" s="37">
        <f>SUM(H7:H11)</f>
        <v>2</v>
      </c>
      <c r="I12" s="38">
        <f>IF(H12=0,0,ROUND(H12/C12%,2))</f>
        <v>0.7</v>
      </c>
      <c r="J12" s="39">
        <f>SUM(J7:J11)</f>
        <v>284</v>
      </c>
      <c r="K12" s="37">
        <f>SUM(K7:K11)</f>
        <v>173</v>
      </c>
      <c r="L12" s="38">
        <f>IF(K12=0,0,ROUND(K12/J12%,2))</f>
        <v>60.92</v>
      </c>
      <c r="M12" s="37">
        <f>SUM(M7:M11)</f>
        <v>110</v>
      </c>
      <c r="N12" s="38">
        <f>IF(M12=0,0,ROUND(100-L12-P12,2))</f>
        <v>38.729999999999997</v>
      </c>
      <c r="O12" s="37">
        <f>SUM(O7:O11)</f>
        <v>1</v>
      </c>
      <c r="P12" s="38">
        <f>IF(O12=0,0,ROUND(O12/J12%,2))</f>
        <v>0.35</v>
      </c>
      <c r="Q12" s="39">
        <f>SUM(Q7:Q11)</f>
        <v>92</v>
      </c>
      <c r="R12" s="37">
        <f>SUM(R7:R11)</f>
        <v>51</v>
      </c>
      <c r="S12" s="38">
        <f>IF(R12=0,0,ROUND(R12/Q12%,2))</f>
        <v>55.43</v>
      </c>
      <c r="T12" s="37">
        <f>SUM(T7:T11)</f>
        <v>41</v>
      </c>
      <c r="U12" s="38">
        <f>IF(T12=0,0,ROUND(100-S12-W12,2))</f>
        <v>44.57</v>
      </c>
      <c r="V12" s="37">
        <f>SUM(V7:V11)</f>
        <v>0</v>
      </c>
      <c r="W12" s="38">
        <f>IF(V12=0,0,ROUND(V12/Q12%,2))</f>
        <v>0</v>
      </c>
      <c r="X12" s="39">
        <f>SUM(X7:X11)</f>
        <v>92</v>
      </c>
      <c r="Y12" s="37">
        <f>SUM(Y7:Y11)</f>
        <v>54</v>
      </c>
      <c r="Z12" s="38">
        <f>IF(Y12=0,0,ROUND(Y12/X12%,2))</f>
        <v>58.7</v>
      </c>
      <c r="AA12" s="37">
        <f>SUM(AA7:AA11)</f>
        <v>38</v>
      </c>
      <c r="AB12" s="38">
        <f>IF(AA12=0,0,ROUND(100-Z12-AD12,2))</f>
        <v>41.3</v>
      </c>
      <c r="AC12" s="37">
        <f>SUM(AC7:AC11)</f>
        <v>0</v>
      </c>
      <c r="AD12" s="38">
        <f>IF(AC12=0,0,ROUND(AC12/X12%,2))</f>
        <v>0</v>
      </c>
      <c r="AE12" s="39">
        <f>SUM(AE7:AE11)</f>
        <v>284</v>
      </c>
      <c r="AF12" s="37">
        <f>SUM(AF7:AF11)</f>
        <v>108</v>
      </c>
      <c r="AG12" s="38">
        <f>IF(AF12=0,0,ROUND(AF12/AE12%,2))</f>
        <v>38.03</v>
      </c>
      <c r="AH12" s="37">
        <f>SUM(AH7:AH11)</f>
        <v>175</v>
      </c>
      <c r="AI12" s="38">
        <f>IF(AH12=0,0,ROUND(100-AG12-AK12,2))</f>
        <v>61.62</v>
      </c>
      <c r="AJ12" s="37">
        <f>SUM(AJ7:AJ11)</f>
        <v>1</v>
      </c>
      <c r="AK12" s="38">
        <f>IF(AJ12=0,0,ROUND(AJ12/AE12%,2))</f>
        <v>0.35</v>
      </c>
      <c r="AL12" s="39">
        <f>SUM(AL7:AL11)</f>
        <v>284</v>
      </c>
      <c r="AM12" s="37">
        <f>SUM(AM7:AM11)</f>
        <v>154</v>
      </c>
      <c r="AN12" s="38">
        <f>IF(AM12=0,0,ROUND(AM12/AL12%,2))</f>
        <v>54.23</v>
      </c>
      <c r="AO12" s="37">
        <f>SUM(AO7:AO11)</f>
        <v>130</v>
      </c>
      <c r="AP12" s="38">
        <f>IF(AO12=0,0,ROUND(100-AN12-AR12,2))</f>
        <v>45.77</v>
      </c>
      <c r="AQ12" s="37">
        <f>SUM(AQ7:AQ11)</f>
        <v>0</v>
      </c>
      <c r="AR12" s="38">
        <f>IF(AQ12=0,0,ROUND(AQ12/AL12%,2))</f>
        <v>0</v>
      </c>
      <c r="AS12" s="39">
        <f>SUM(AS7:AS11)</f>
        <v>192</v>
      </c>
      <c r="AT12" s="37">
        <f>SUM(AT7:AT11)</f>
        <v>104</v>
      </c>
      <c r="AU12" s="38">
        <f>IF(AT12=0,0,ROUND(AT12/AS12%,2))</f>
        <v>54.17</v>
      </c>
      <c r="AV12" s="37">
        <f>SUM(AV7:AV11)</f>
        <v>88</v>
      </c>
      <c r="AW12" s="38">
        <f>IF(AV12=0,0,ROUND(100-AU12-AY12,2))</f>
        <v>45.83</v>
      </c>
      <c r="AX12" s="37">
        <f>SUM(AX7:AX11)</f>
        <v>0</v>
      </c>
      <c r="AY12" s="38">
        <f>IF(AX12=0,0,ROUND(AX12/AS12%,2))</f>
        <v>0</v>
      </c>
      <c r="AZ12" s="39">
        <f>SUM(AZ7:AZ11)</f>
        <v>284</v>
      </c>
      <c r="BA12" s="37">
        <f>SUM(BA7:BA11)</f>
        <v>155</v>
      </c>
      <c r="BB12" s="38">
        <f>IF(BA12=0,0,ROUND(BA12/AZ12%,2))</f>
        <v>54.58</v>
      </c>
      <c r="BC12" s="37">
        <f>SUM(BC7:BC11)</f>
        <v>129</v>
      </c>
      <c r="BD12" s="38">
        <f>IF(BC12=0,0,ROUND(100-BB12-BF12,2))</f>
        <v>45.42</v>
      </c>
      <c r="BE12" s="37">
        <f>SUM(BE7:BE11)</f>
        <v>0</v>
      </c>
      <c r="BF12" s="38">
        <f>IF(BE12=0,0,ROUND(BE12/AZ12%,2))</f>
        <v>0</v>
      </c>
      <c r="BG12" s="39">
        <f>SUM(BG7:BG11)</f>
        <v>284</v>
      </c>
      <c r="BH12" s="37">
        <f>SUM(BH7:BH11)</f>
        <v>124</v>
      </c>
      <c r="BI12" s="38">
        <f>IF(BH12=0,0,ROUND(BH12/BG12%,2))</f>
        <v>43.66</v>
      </c>
      <c r="BJ12" s="37">
        <f>SUM(BJ7:BJ11)</f>
        <v>160</v>
      </c>
      <c r="BK12" s="38">
        <f>IF(BJ12=0,0,ROUND(100-BI12-BM12,2))</f>
        <v>56.34</v>
      </c>
      <c r="BL12" s="37">
        <f>SUM(BL7:BL11)</f>
        <v>0</v>
      </c>
      <c r="BM12" s="38">
        <f>IF(BL12=0,0,ROUND(BL12/BG12%,2))</f>
        <v>0</v>
      </c>
      <c r="BN12" s="39">
        <f>SUM(BN7:BN11)</f>
        <v>284</v>
      </c>
      <c r="BO12" s="37">
        <f>SUM(BO7:BO11)</f>
        <v>135</v>
      </c>
      <c r="BP12" s="38">
        <f>IF(BO12=0,0,ROUND(BO12/BN12%,2))</f>
        <v>47.54</v>
      </c>
      <c r="BQ12" s="37">
        <f>SUM(BQ7:BQ11)</f>
        <v>149</v>
      </c>
      <c r="BR12" s="38">
        <f>IF(BQ12=0,0,ROUND(100-BP12-BT12,2))</f>
        <v>52.46</v>
      </c>
      <c r="BS12" s="37">
        <f>SUM(BS7:BS11)</f>
        <v>0</v>
      </c>
      <c r="BT12" s="38">
        <f>IF(BS12=0,0,ROUND(BS12/BN12%,2))</f>
        <v>0</v>
      </c>
      <c r="BU12" s="39">
        <f>SUM(BU7:BU11)</f>
        <v>284</v>
      </c>
      <c r="BV12" s="37">
        <f>SUM(BV7:BV11)</f>
        <v>154</v>
      </c>
      <c r="BW12" s="38">
        <f>IF(BV12=0,0,ROUND(BV12/BU12%,2))</f>
        <v>54.23</v>
      </c>
      <c r="BX12" s="37">
        <f>SUM(BX7:BX11)</f>
        <v>130</v>
      </c>
      <c r="BY12" s="38">
        <f>IF(BX12=0,0,ROUND(100-BW12-CA12,2))</f>
        <v>45.77</v>
      </c>
      <c r="BZ12" s="37">
        <f>SUM(BZ7:BZ11)</f>
        <v>0</v>
      </c>
      <c r="CA12" s="38">
        <f>IF(BZ12=0,0,ROUND(BZ12/BU12%,2))</f>
        <v>0</v>
      </c>
      <c r="CB12" s="39">
        <f>SUM(CB7:CB11)</f>
        <v>284</v>
      </c>
      <c r="CC12" s="37">
        <f>SUM(CC7:CC11)</f>
        <v>139</v>
      </c>
      <c r="CD12" s="38">
        <f>IF(CC12=0,0,ROUND(CC12/CB12%,2))</f>
        <v>48.94</v>
      </c>
      <c r="CE12" s="37">
        <f>SUM(CE7:CE11)</f>
        <v>145</v>
      </c>
      <c r="CF12" s="38">
        <f>IF(CE12=0,0,ROUND(100-CD12-CH12,2))</f>
        <v>51.06</v>
      </c>
      <c r="CG12" s="37">
        <f>SUM(CG7:CG11)</f>
        <v>0</v>
      </c>
      <c r="CH12" s="38">
        <f>IF(CG12=0,0,ROUND(CG12/CB12%,2))</f>
        <v>0</v>
      </c>
      <c r="CI12" s="12"/>
      <c r="CJ12" s="19"/>
      <c r="CK12" s="20"/>
      <c r="CL12" s="19"/>
      <c r="CM12" s="20"/>
      <c r="CN12" s="19"/>
      <c r="CO12" s="20"/>
      <c r="CP12" s="20"/>
      <c r="CQ12" s="20"/>
      <c r="CR12" s="20"/>
    </row>
    <row r="13" spans="1:96" ht="24" customHeight="1">
      <c r="A13" s="48"/>
      <c r="B13" s="48"/>
      <c r="C13" s="48"/>
      <c r="D13" s="11"/>
      <c r="E13" s="10"/>
      <c r="F13" s="11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12"/>
      <c r="CJ13" s="19"/>
      <c r="CK13" s="20"/>
      <c r="CL13" s="19"/>
      <c r="CM13" s="20"/>
      <c r="CN13" s="19"/>
      <c r="CO13" s="20"/>
      <c r="CP13" s="20"/>
      <c r="CQ13" s="20"/>
      <c r="CR13" s="20"/>
    </row>
    <row r="14" spans="1:96" ht="24" customHeight="1">
      <c r="A14" s="5"/>
      <c r="B14" s="40"/>
      <c r="C14" s="5"/>
      <c r="D14" s="11"/>
      <c r="E14" s="10"/>
      <c r="F14" s="11"/>
      <c r="G14" s="10"/>
      <c r="H14" s="11"/>
      <c r="I14" s="10"/>
      <c r="J14" s="10"/>
      <c r="K14" s="10"/>
      <c r="L14" s="10"/>
      <c r="M14" s="10"/>
      <c r="N14" s="10"/>
      <c r="O14" s="10"/>
      <c r="P14" s="49" t="s">
        <v>23</v>
      </c>
      <c r="Q14" s="50"/>
      <c r="R14" s="50"/>
      <c r="S14" s="50"/>
      <c r="T14" s="50"/>
      <c r="U14" s="50"/>
      <c r="V14" s="50"/>
      <c r="W14" s="51"/>
      <c r="X14" s="10"/>
      <c r="Y14" s="10"/>
      <c r="Z14" s="10"/>
      <c r="AA14" s="10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4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12"/>
      <c r="CJ14" s="19"/>
      <c r="CK14" s="20"/>
      <c r="CL14" s="19"/>
      <c r="CM14" s="20"/>
      <c r="CN14" s="19"/>
      <c r="CO14" s="20"/>
      <c r="CP14" s="20"/>
      <c r="CQ14" s="20"/>
      <c r="CR14" s="20"/>
    </row>
    <row r="15" spans="1:96" ht="24" customHeight="1">
      <c r="A15" s="3" t="s">
        <v>24</v>
      </c>
      <c r="B15" s="42"/>
      <c r="C15" s="43"/>
      <c r="D15" s="43"/>
      <c r="E15" s="43"/>
      <c r="F15" s="43"/>
      <c r="G15" s="43"/>
      <c r="H15" s="43"/>
      <c r="I15" s="52" t="s">
        <v>25</v>
      </c>
      <c r="J15" s="50"/>
      <c r="K15" s="50"/>
      <c r="L15" s="50"/>
      <c r="M15" s="50"/>
      <c r="N15" s="51"/>
      <c r="O15" s="43"/>
      <c r="P15" s="53"/>
      <c r="Q15" s="54"/>
      <c r="R15" s="54"/>
      <c r="S15" s="54"/>
      <c r="T15" s="54"/>
      <c r="U15" s="54"/>
      <c r="V15" s="54"/>
      <c r="W15" s="55"/>
      <c r="X15" s="43"/>
      <c r="Y15" s="43"/>
      <c r="Z15" s="43"/>
      <c r="AA15" s="43"/>
      <c r="AB15" s="43"/>
      <c r="AC15" s="44"/>
      <c r="AD15" s="44"/>
      <c r="AE15" s="44"/>
      <c r="AF15" s="44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12"/>
      <c r="CJ15" s="19"/>
      <c r="CK15" s="20"/>
      <c r="CL15" s="19"/>
      <c r="CM15" s="20"/>
      <c r="CN15" s="19"/>
      <c r="CO15" s="20"/>
      <c r="CP15" s="20"/>
      <c r="CQ15" s="20"/>
      <c r="CR15" s="20"/>
    </row>
    <row r="16" spans="1:96" ht="24" customHeight="1">
      <c r="A16" s="2" t="s">
        <v>26</v>
      </c>
      <c r="B16" s="2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56"/>
      <c r="Q16" s="57"/>
      <c r="R16" s="57"/>
      <c r="S16" s="57"/>
      <c r="T16" s="57"/>
      <c r="U16" s="57"/>
      <c r="V16" s="57"/>
      <c r="W16" s="58"/>
      <c r="X16" s="45"/>
      <c r="Y16" s="45"/>
      <c r="Z16" s="45"/>
      <c r="AA16" s="45"/>
      <c r="AB16" s="4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12"/>
      <c r="CJ16" s="19"/>
      <c r="CK16" s="20"/>
      <c r="CL16" s="19"/>
      <c r="CM16" s="20"/>
      <c r="CN16" s="19"/>
      <c r="CO16" s="20"/>
      <c r="CP16" s="20"/>
      <c r="CQ16" s="20"/>
      <c r="CR16" s="20"/>
    </row>
    <row r="17" spans="1:96" ht="24" customHeight="1">
      <c r="A17" s="45" t="s">
        <v>27</v>
      </c>
      <c r="B17" s="40"/>
      <c r="C17" s="5"/>
      <c r="D17" s="11"/>
      <c r="E17" s="10"/>
      <c r="F17" s="11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5"/>
      <c r="AC17" s="59"/>
      <c r="AD17" s="50"/>
      <c r="AE17" s="50"/>
      <c r="AF17" s="50"/>
      <c r="AG17" s="50"/>
      <c r="AH17" s="50"/>
      <c r="AI17" s="51"/>
      <c r="AJ17" s="5"/>
      <c r="AK17" s="5"/>
      <c r="AL17" s="46"/>
      <c r="AM17" s="46"/>
      <c r="AN17" s="46"/>
      <c r="AO17" s="46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12"/>
      <c r="CJ17" s="19"/>
      <c r="CK17" s="20"/>
      <c r="CL17" s="19"/>
      <c r="CM17" s="20"/>
      <c r="CN17" s="19"/>
      <c r="CO17" s="20"/>
      <c r="CP17" s="20"/>
      <c r="CQ17" s="20"/>
      <c r="CR17" s="20"/>
    </row>
    <row r="18" spans="1:96" ht="24" customHeight="1">
      <c r="A18" s="40" t="s">
        <v>28</v>
      </c>
      <c r="B18" s="40"/>
      <c r="C18" s="5"/>
      <c r="D18" s="11"/>
      <c r="E18" s="10"/>
      <c r="F18" s="11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30"/>
      <c r="CJ18" s="31"/>
      <c r="CK18" s="32"/>
      <c r="CL18" s="31"/>
      <c r="CM18" s="32"/>
      <c r="CN18" s="31"/>
      <c r="CO18" s="32"/>
      <c r="CP18" s="32"/>
      <c r="CQ18" s="32"/>
      <c r="CR18" s="32"/>
    </row>
    <row r="19" spans="1:96" ht="24" customHeight="1">
      <c r="A19" s="5"/>
      <c r="B19" s="40"/>
      <c r="C19" s="5"/>
      <c r="D19" s="11"/>
      <c r="E19" s="10"/>
      <c r="F19" s="11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5"/>
      <c r="AC19" s="5"/>
      <c r="AD19" s="5"/>
      <c r="AE19" s="44"/>
      <c r="AF19" s="44"/>
      <c r="AG19" s="44"/>
      <c r="AH19" s="44"/>
      <c r="AI19" s="44"/>
      <c r="AJ19" s="44"/>
      <c r="AK19" s="44"/>
      <c r="AL19" s="5"/>
      <c r="AM19" s="5"/>
      <c r="AN19" s="5"/>
      <c r="AO19" s="44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12"/>
      <c r="CJ19" s="19"/>
      <c r="CK19" s="20"/>
      <c r="CL19" s="19"/>
      <c r="CM19" s="20"/>
      <c r="CN19" s="19"/>
      <c r="CO19" s="20"/>
      <c r="CP19" s="20"/>
      <c r="CQ19" s="20"/>
      <c r="CR19" s="20"/>
    </row>
    <row r="20" spans="1:96" ht="24" customHeight="1">
      <c r="A20" s="5"/>
      <c r="B20" s="40"/>
      <c r="C20" s="5"/>
      <c r="D20" s="11"/>
      <c r="E20" s="10"/>
      <c r="F20" s="11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5"/>
      <c r="AC20" s="5"/>
      <c r="AD20" s="5"/>
      <c r="AE20" s="44"/>
      <c r="AF20" s="44"/>
      <c r="AG20" s="44"/>
      <c r="AH20" s="44"/>
      <c r="AI20" s="44"/>
      <c r="AJ20" s="44"/>
      <c r="AK20" s="44"/>
      <c r="AL20" s="5"/>
      <c r="AM20" s="5"/>
      <c r="AN20" s="5"/>
      <c r="AO20" s="44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12"/>
      <c r="CJ20" s="19"/>
      <c r="CK20" s="20"/>
      <c r="CL20" s="19"/>
      <c r="CM20" s="20"/>
      <c r="CN20" s="19"/>
      <c r="CO20" s="20"/>
      <c r="CP20" s="20"/>
      <c r="CQ20" s="20"/>
      <c r="CR20" s="20"/>
    </row>
    <row r="21" spans="1:96" ht="24" customHeight="1">
      <c r="A21" s="5"/>
      <c r="B21" s="40"/>
      <c r="C21" s="5"/>
      <c r="D21" s="11"/>
      <c r="E21" s="10"/>
      <c r="F21" s="11"/>
      <c r="G21" s="10"/>
      <c r="H21" s="11"/>
      <c r="I21" s="60"/>
      <c r="J21" s="50"/>
      <c r="K21" s="50"/>
      <c r="L21" s="50"/>
      <c r="M21" s="50"/>
      <c r="N21" s="51"/>
      <c r="O21" s="10"/>
      <c r="P21" s="61"/>
      <c r="Q21" s="62"/>
      <c r="R21" s="62"/>
      <c r="S21" s="62"/>
      <c r="T21" s="62"/>
      <c r="U21" s="62"/>
      <c r="V21" s="62"/>
      <c r="W21" s="62"/>
      <c r="X21" s="10"/>
      <c r="Y21" s="10"/>
      <c r="Z21" s="10"/>
      <c r="AA21" s="10"/>
      <c r="AB21" s="5"/>
      <c r="AC21" s="5"/>
      <c r="AD21" s="44"/>
      <c r="AE21" s="44"/>
      <c r="AF21" s="44"/>
      <c r="AG21" s="44"/>
      <c r="AH21" s="44"/>
      <c r="AI21" s="44"/>
      <c r="AJ21" s="44"/>
      <c r="AK21" s="5"/>
      <c r="AL21" s="5"/>
      <c r="AM21" s="5"/>
      <c r="AN21" s="5"/>
      <c r="AO21" s="44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12"/>
      <c r="CJ21" s="19"/>
      <c r="CK21" s="20"/>
      <c r="CL21" s="19"/>
      <c r="CM21" s="20"/>
      <c r="CN21" s="19"/>
      <c r="CO21" s="20"/>
      <c r="CP21" s="20"/>
      <c r="CQ21" s="20"/>
      <c r="CR21" s="20"/>
    </row>
    <row r="22" spans="1:96" ht="24" customHeight="1">
      <c r="A22" s="13"/>
      <c r="B22" s="47"/>
      <c r="C22" s="13"/>
      <c r="D22" s="19"/>
      <c r="E22" s="20"/>
      <c r="F22" s="19"/>
      <c r="G22" s="20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2"/>
      <c r="CJ22" s="19"/>
      <c r="CK22" s="20"/>
      <c r="CL22" s="19"/>
      <c r="CM22" s="20"/>
      <c r="CN22" s="19"/>
      <c r="CO22" s="20"/>
      <c r="CP22" s="20"/>
      <c r="CQ22" s="20"/>
      <c r="CR22" s="20"/>
    </row>
    <row r="23" spans="1:96" ht="24" customHeight="1">
      <c r="A23" s="13"/>
      <c r="B23" s="47"/>
      <c r="C23" s="13"/>
      <c r="D23" s="19"/>
      <c r="E23" s="20"/>
      <c r="F23" s="19"/>
      <c r="G23" s="20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2"/>
      <c r="CJ23" s="19"/>
      <c r="CK23" s="20"/>
      <c r="CL23" s="19"/>
      <c r="CM23" s="20"/>
      <c r="CN23" s="19"/>
      <c r="CO23" s="20"/>
      <c r="CP23" s="20"/>
      <c r="CQ23" s="20"/>
      <c r="CR23" s="20"/>
    </row>
    <row r="24" spans="1:96" ht="24" customHeight="1">
      <c r="A24" s="13"/>
      <c r="B24" s="47"/>
      <c r="C24" s="13"/>
      <c r="D24" s="19"/>
      <c r="E24" s="20"/>
      <c r="F24" s="19"/>
      <c r="G24" s="20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2"/>
      <c r="CJ24" s="19"/>
      <c r="CK24" s="20"/>
      <c r="CL24" s="19"/>
      <c r="CM24" s="20"/>
      <c r="CN24" s="19"/>
      <c r="CO24" s="20"/>
      <c r="CP24" s="20"/>
      <c r="CQ24" s="20"/>
      <c r="CR24" s="20"/>
    </row>
    <row r="25" spans="1:96" ht="24" customHeight="1">
      <c r="A25" s="13"/>
      <c r="B25" s="47"/>
      <c r="C25" s="13"/>
      <c r="D25" s="19"/>
      <c r="E25" s="20"/>
      <c r="F25" s="19"/>
      <c r="G25" s="20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2"/>
      <c r="CJ25" s="19"/>
      <c r="CK25" s="20"/>
      <c r="CL25" s="19"/>
      <c r="CM25" s="20"/>
      <c r="CN25" s="19"/>
      <c r="CO25" s="20"/>
      <c r="CP25" s="20"/>
      <c r="CQ25" s="20"/>
      <c r="CR25" s="20"/>
    </row>
    <row r="26" spans="1:96" ht="24" customHeight="1">
      <c r="A26" s="13"/>
      <c r="B26" s="47"/>
      <c r="C26" s="13"/>
      <c r="D26" s="19"/>
      <c r="E26" s="20"/>
      <c r="F26" s="19"/>
      <c r="G26" s="20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33"/>
      <c r="CJ26" s="19"/>
      <c r="CK26" s="20"/>
      <c r="CL26" s="19"/>
      <c r="CM26" s="20"/>
      <c r="CN26" s="19"/>
      <c r="CO26" s="20"/>
      <c r="CP26" s="20"/>
      <c r="CQ26" s="20"/>
      <c r="CR26" s="20"/>
    </row>
    <row r="27" spans="1:96" ht="24" customHeight="1">
      <c r="A27" s="13"/>
      <c r="B27" s="47"/>
      <c r="C27" s="13"/>
      <c r="D27" s="19"/>
      <c r="E27" s="20"/>
      <c r="F27" s="19"/>
      <c r="G27" s="20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2"/>
      <c r="CJ27" s="19"/>
      <c r="CK27" s="20"/>
      <c r="CL27" s="19"/>
      <c r="CM27" s="20"/>
      <c r="CN27" s="19"/>
      <c r="CO27" s="20"/>
      <c r="CP27" s="20"/>
      <c r="CQ27" s="20"/>
      <c r="CR27" s="20"/>
    </row>
    <row r="28" spans="1:96" ht="24" customHeight="1">
      <c r="A28" s="13"/>
      <c r="B28" s="47"/>
      <c r="C28" s="13"/>
      <c r="D28" s="19"/>
      <c r="E28" s="20"/>
      <c r="F28" s="19"/>
      <c r="G28" s="20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2"/>
      <c r="CJ28" s="19"/>
      <c r="CK28" s="20"/>
      <c r="CL28" s="19"/>
      <c r="CM28" s="20"/>
      <c r="CN28" s="19"/>
      <c r="CO28" s="20"/>
      <c r="CP28" s="20"/>
      <c r="CQ28" s="20"/>
      <c r="CR28" s="20"/>
    </row>
    <row r="29" spans="1:96" ht="24" customHeight="1">
      <c r="A29" s="13"/>
      <c r="B29" s="47"/>
      <c r="C29" s="13"/>
      <c r="D29" s="19"/>
      <c r="E29" s="20"/>
      <c r="F29" s="19"/>
      <c r="G29" s="20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2"/>
      <c r="CJ29" s="19"/>
      <c r="CK29" s="20"/>
      <c r="CL29" s="19"/>
      <c r="CM29" s="20"/>
      <c r="CN29" s="19"/>
      <c r="CO29" s="20"/>
      <c r="CP29" s="20"/>
      <c r="CQ29" s="20"/>
      <c r="CR29" s="20"/>
    </row>
    <row r="30" spans="1:96" ht="24" customHeight="1">
      <c r="A30" s="13"/>
      <c r="B30" s="47"/>
      <c r="C30" s="13"/>
      <c r="D30" s="19"/>
      <c r="E30" s="20"/>
      <c r="F30" s="19"/>
      <c r="G30" s="20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2"/>
      <c r="CJ30" s="19"/>
      <c r="CK30" s="20"/>
      <c r="CL30" s="19"/>
      <c r="CM30" s="20"/>
      <c r="CN30" s="19"/>
      <c r="CO30" s="20"/>
      <c r="CP30" s="20"/>
      <c r="CQ30" s="20"/>
      <c r="CR30" s="20"/>
    </row>
    <row r="31" spans="1:96" ht="24" customHeight="1">
      <c r="A31" s="13"/>
      <c r="B31" s="47"/>
      <c r="C31" s="13"/>
      <c r="D31" s="19"/>
      <c r="E31" s="20"/>
      <c r="F31" s="19"/>
      <c r="G31" s="20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2"/>
      <c r="CJ31" s="19"/>
      <c r="CK31" s="20"/>
      <c r="CL31" s="19"/>
      <c r="CM31" s="20"/>
      <c r="CN31" s="19"/>
      <c r="CO31" s="20"/>
      <c r="CP31" s="20"/>
      <c r="CQ31" s="20"/>
      <c r="CR31" s="20"/>
    </row>
    <row r="32" spans="1:96" ht="24" customHeight="1">
      <c r="A32" s="13"/>
      <c r="B32" s="47"/>
      <c r="C32" s="13"/>
      <c r="D32" s="19"/>
      <c r="E32" s="20"/>
      <c r="F32" s="19"/>
      <c r="G32" s="20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2"/>
      <c r="CJ32" s="19"/>
      <c r="CK32" s="20"/>
      <c r="CL32" s="19"/>
      <c r="CM32" s="20"/>
      <c r="CN32" s="19"/>
      <c r="CO32" s="20"/>
      <c r="CP32" s="20"/>
      <c r="CQ32" s="20"/>
      <c r="CR32" s="20"/>
    </row>
    <row r="33" spans="1:96" ht="24" customHeight="1">
      <c r="A33" s="13"/>
      <c r="B33" s="47"/>
      <c r="C33" s="13"/>
      <c r="D33" s="19"/>
      <c r="E33" s="20"/>
      <c r="F33" s="19"/>
      <c r="G33" s="20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2"/>
      <c r="CJ33" s="19"/>
      <c r="CK33" s="20"/>
      <c r="CL33" s="19"/>
      <c r="CM33" s="20"/>
      <c r="CN33" s="19"/>
      <c r="CO33" s="20"/>
      <c r="CP33" s="20"/>
      <c r="CQ33" s="20"/>
      <c r="CR33" s="20"/>
    </row>
    <row r="34" spans="1:96" ht="12.75" customHeight="1">
      <c r="A34" s="13"/>
      <c r="B34" s="47"/>
      <c r="C34" s="13"/>
      <c r="D34" s="19"/>
      <c r="E34" s="20"/>
      <c r="F34" s="19"/>
      <c r="G34" s="20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2"/>
      <c r="CJ34" s="13"/>
      <c r="CK34" s="13"/>
      <c r="CL34" s="13"/>
      <c r="CM34" s="13"/>
      <c r="CN34" s="13"/>
      <c r="CO34" s="13"/>
      <c r="CP34" s="13"/>
      <c r="CQ34" s="13"/>
      <c r="CR34" s="13"/>
    </row>
    <row r="35" spans="1:96" ht="21.75" customHeight="1">
      <c r="A35" s="13"/>
      <c r="B35" s="47"/>
      <c r="C35" s="13"/>
      <c r="D35" s="19"/>
      <c r="E35" s="20"/>
      <c r="F35" s="19"/>
      <c r="G35" s="20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2"/>
      <c r="CJ35" s="13"/>
      <c r="CK35" s="13"/>
      <c r="CL35" s="13"/>
      <c r="CM35" s="13"/>
      <c r="CN35" s="13"/>
      <c r="CO35" s="13"/>
      <c r="CP35" s="13"/>
      <c r="CQ35" s="13"/>
      <c r="CR35" s="13"/>
    </row>
    <row r="36" spans="1:96" ht="21.75" customHeight="1">
      <c r="A36" s="13"/>
      <c r="B36" s="47"/>
      <c r="C36" s="13"/>
      <c r="D36" s="19"/>
      <c r="E36" s="20"/>
      <c r="F36" s="19"/>
      <c r="G36" s="20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2"/>
      <c r="CJ36" s="13"/>
      <c r="CK36" s="13"/>
      <c r="CL36" s="13"/>
      <c r="CM36" s="13"/>
      <c r="CN36" s="13"/>
      <c r="CO36" s="13"/>
      <c r="CP36" s="13"/>
      <c r="CQ36" s="13"/>
      <c r="CR36" s="13"/>
    </row>
    <row r="37" spans="1:96" ht="21.75" customHeight="1">
      <c r="A37" s="13"/>
      <c r="B37" s="47"/>
      <c r="C37" s="13"/>
      <c r="D37" s="19"/>
      <c r="E37" s="20"/>
      <c r="F37" s="19"/>
      <c r="G37" s="20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2"/>
      <c r="CJ37" s="13"/>
      <c r="CK37" s="13"/>
      <c r="CL37" s="13"/>
      <c r="CM37" s="13"/>
      <c r="CN37" s="13"/>
      <c r="CO37" s="13"/>
      <c r="CP37" s="13"/>
      <c r="CQ37" s="13"/>
      <c r="CR37" s="13"/>
    </row>
    <row r="38" spans="1:96" ht="21.75" customHeight="1">
      <c r="A38" s="13"/>
      <c r="B38" s="47"/>
      <c r="C38" s="13"/>
      <c r="D38" s="19"/>
      <c r="E38" s="20"/>
      <c r="F38" s="19"/>
      <c r="G38" s="20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2"/>
      <c r="CJ38" s="13"/>
      <c r="CK38" s="13"/>
      <c r="CL38" s="13"/>
      <c r="CM38" s="13"/>
      <c r="CN38" s="13"/>
      <c r="CO38" s="13"/>
      <c r="CP38" s="13"/>
      <c r="CQ38" s="13"/>
      <c r="CR38" s="13"/>
    </row>
    <row r="39" spans="1:96" ht="21.75" customHeight="1">
      <c r="A39" s="13"/>
      <c r="B39" s="47"/>
      <c r="C39" s="13"/>
      <c r="D39" s="19"/>
      <c r="E39" s="20"/>
      <c r="F39" s="19"/>
      <c r="G39" s="20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2"/>
      <c r="CJ39" s="13"/>
      <c r="CK39" s="13"/>
      <c r="CL39" s="13"/>
      <c r="CM39" s="13"/>
      <c r="CN39" s="13"/>
      <c r="CO39" s="13"/>
      <c r="CP39" s="13"/>
      <c r="CQ39" s="13"/>
      <c r="CR39" s="13"/>
    </row>
    <row r="40" spans="1:96" ht="21.75" customHeight="1">
      <c r="A40" s="13"/>
      <c r="B40" s="47"/>
      <c r="C40" s="13"/>
      <c r="D40" s="19"/>
      <c r="E40" s="20"/>
      <c r="F40" s="19"/>
      <c r="G40" s="20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2"/>
      <c r="CJ40" s="13"/>
      <c r="CK40" s="13"/>
      <c r="CL40" s="13"/>
      <c r="CM40" s="13"/>
      <c r="CN40" s="13"/>
      <c r="CO40" s="13"/>
      <c r="CP40" s="13"/>
      <c r="CQ40" s="13"/>
      <c r="CR40" s="13"/>
    </row>
    <row r="41" spans="1:96" ht="21.75" customHeight="1">
      <c r="A41" s="13"/>
      <c r="B41" s="47"/>
      <c r="C41" s="13"/>
      <c r="D41" s="19"/>
      <c r="E41" s="20"/>
      <c r="F41" s="19"/>
      <c r="G41" s="20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2"/>
      <c r="CJ41" s="13"/>
      <c r="CK41" s="13"/>
      <c r="CL41" s="13"/>
      <c r="CM41" s="13"/>
      <c r="CN41" s="13"/>
      <c r="CO41" s="13"/>
      <c r="CP41" s="13"/>
      <c r="CQ41" s="13"/>
      <c r="CR41" s="13"/>
    </row>
    <row r="42" spans="1:96" ht="21.75" customHeight="1">
      <c r="A42" s="13"/>
      <c r="B42" s="47"/>
      <c r="C42" s="13"/>
      <c r="D42" s="19"/>
      <c r="E42" s="20"/>
      <c r="F42" s="19"/>
      <c r="G42" s="20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2"/>
      <c r="CJ42" s="13"/>
      <c r="CK42" s="13"/>
      <c r="CL42" s="13"/>
      <c r="CM42" s="13"/>
      <c r="CN42" s="13"/>
      <c r="CO42" s="13"/>
      <c r="CP42" s="13"/>
      <c r="CQ42" s="13"/>
      <c r="CR42" s="13"/>
    </row>
    <row r="43" spans="1:96" ht="12.75" customHeight="1">
      <c r="A43" s="13"/>
      <c r="B43" s="47"/>
      <c r="C43" s="13"/>
      <c r="D43" s="19"/>
      <c r="E43" s="20"/>
      <c r="F43" s="19"/>
      <c r="G43" s="20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</row>
    <row r="44" spans="1:96" ht="12.75" customHeight="1">
      <c r="A44" s="13"/>
      <c r="B44" s="47"/>
      <c r="C44" s="13"/>
      <c r="D44" s="19"/>
      <c r="E44" s="20"/>
      <c r="F44" s="19"/>
      <c r="G44" s="20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</row>
    <row r="45" spans="1:96" ht="12.75" customHeight="1">
      <c r="A45" s="13"/>
      <c r="B45" s="47"/>
      <c r="C45" s="13"/>
      <c r="D45" s="19"/>
      <c r="E45" s="20"/>
      <c r="F45" s="19"/>
      <c r="G45" s="20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</row>
    <row r="46" spans="1:96" ht="12.75" customHeight="1">
      <c r="A46" s="13"/>
      <c r="B46" s="47"/>
      <c r="C46" s="13"/>
      <c r="D46" s="19"/>
      <c r="E46" s="20"/>
      <c r="F46" s="19"/>
      <c r="G46" s="20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</row>
    <row r="47" spans="1:96" ht="12.75" customHeight="1">
      <c r="A47" s="13"/>
      <c r="B47" s="47"/>
      <c r="C47" s="13"/>
      <c r="D47" s="19"/>
      <c r="E47" s="20"/>
      <c r="F47" s="19"/>
      <c r="G47" s="20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</row>
    <row r="48" spans="1:96" ht="12.75" customHeight="1">
      <c r="A48" s="13"/>
      <c r="B48" s="47"/>
      <c r="C48" s="13"/>
      <c r="D48" s="19"/>
      <c r="E48" s="20"/>
      <c r="F48" s="19"/>
      <c r="G48" s="20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</row>
    <row r="49" spans="1:96" ht="12.75" customHeight="1">
      <c r="A49" s="13"/>
      <c r="B49" s="47"/>
      <c r="C49" s="13"/>
      <c r="D49" s="19"/>
      <c r="E49" s="20"/>
      <c r="F49" s="19"/>
      <c r="G49" s="20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</row>
    <row r="50" spans="1:96" ht="12.75" customHeight="1">
      <c r="A50" s="13"/>
      <c r="B50" s="47"/>
      <c r="C50" s="13"/>
      <c r="D50" s="19"/>
      <c r="E50" s="20"/>
      <c r="F50" s="19"/>
      <c r="G50" s="20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</row>
    <row r="51" spans="1:96" ht="12.75" customHeight="1">
      <c r="A51" s="13"/>
      <c r="B51" s="47"/>
      <c r="C51" s="13"/>
      <c r="D51" s="19"/>
      <c r="E51" s="20"/>
      <c r="F51" s="19"/>
      <c r="G51" s="20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</row>
    <row r="52" spans="1:96" ht="12.75" customHeight="1">
      <c r="A52" s="13"/>
      <c r="B52" s="47"/>
      <c r="C52" s="13"/>
      <c r="D52" s="19"/>
      <c r="E52" s="20"/>
      <c r="F52" s="19"/>
      <c r="G52" s="20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</row>
    <row r="53" spans="1:96" ht="12.75" customHeight="1">
      <c r="A53" s="13"/>
      <c r="B53" s="47"/>
      <c r="C53" s="13"/>
      <c r="D53" s="19"/>
      <c r="E53" s="20"/>
      <c r="F53" s="19"/>
      <c r="G53" s="20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</row>
    <row r="54" spans="1:96" ht="12.75" customHeight="1">
      <c r="A54" s="13"/>
      <c r="B54" s="47"/>
      <c r="C54" s="13"/>
      <c r="D54" s="19"/>
      <c r="E54" s="20"/>
      <c r="F54" s="19"/>
      <c r="G54" s="20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</row>
    <row r="55" spans="1:96" ht="12.75" customHeight="1">
      <c r="A55" s="13"/>
      <c r="B55" s="47"/>
      <c r="C55" s="13"/>
      <c r="D55" s="19"/>
      <c r="E55" s="20"/>
      <c r="F55" s="19"/>
      <c r="G55" s="20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</row>
    <row r="56" spans="1:96" ht="12.75" customHeight="1">
      <c r="A56" s="13"/>
      <c r="B56" s="47"/>
      <c r="C56" s="13"/>
      <c r="D56" s="19"/>
      <c r="E56" s="20"/>
      <c r="F56" s="19"/>
      <c r="G56" s="20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</row>
    <row r="57" spans="1:96" ht="12.75" customHeight="1">
      <c r="A57" s="13"/>
      <c r="B57" s="47"/>
      <c r="C57" s="13"/>
      <c r="D57" s="19"/>
      <c r="E57" s="20"/>
      <c r="F57" s="19"/>
      <c r="G57" s="20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</row>
    <row r="58" spans="1:96" ht="12.75" customHeight="1">
      <c r="A58" s="13"/>
      <c r="B58" s="47"/>
      <c r="C58" s="13"/>
      <c r="D58" s="19"/>
      <c r="E58" s="20"/>
      <c r="F58" s="19"/>
      <c r="G58" s="20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</row>
    <row r="59" spans="1:96" ht="12.75" customHeight="1">
      <c r="A59" s="13"/>
      <c r="B59" s="47"/>
      <c r="C59" s="13"/>
      <c r="D59" s="19"/>
      <c r="E59" s="20"/>
      <c r="F59" s="19"/>
      <c r="G59" s="20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</row>
    <row r="60" spans="1:96" ht="12.75" customHeight="1">
      <c r="A60" s="13"/>
      <c r="B60" s="47"/>
      <c r="C60" s="13"/>
      <c r="D60" s="19"/>
      <c r="E60" s="20"/>
      <c r="F60" s="19"/>
      <c r="G60" s="20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</row>
    <row r="61" spans="1:96" ht="12.75" customHeight="1">
      <c r="A61" s="13"/>
      <c r="B61" s="47"/>
      <c r="C61" s="13"/>
      <c r="D61" s="19"/>
      <c r="E61" s="20"/>
      <c r="F61" s="19"/>
      <c r="G61" s="20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</row>
    <row r="62" spans="1:96" ht="12.75" customHeight="1">
      <c r="A62" s="13"/>
      <c r="B62" s="47"/>
      <c r="C62" s="13"/>
      <c r="D62" s="19"/>
      <c r="E62" s="20"/>
      <c r="F62" s="19"/>
      <c r="G62" s="20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</row>
    <row r="63" spans="1:96" ht="12.75" customHeight="1">
      <c r="A63" s="13"/>
      <c r="B63" s="47"/>
      <c r="C63" s="13"/>
      <c r="D63" s="19"/>
      <c r="E63" s="20"/>
      <c r="F63" s="19"/>
      <c r="G63" s="20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</row>
    <row r="64" spans="1:96" ht="12.75" customHeight="1">
      <c r="A64" s="13"/>
      <c r="B64" s="47"/>
      <c r="C64" s="13"/>
      <c r="D64" s="19"/>
      <c r="E64" s="20"/>
      <c r="F64" s="19"/>
      <c r="G64" s="20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</row>
    <row r="65" spans="1:96" ht="12.75" customHeight="1">
      <c r="A65" s="13"/>
      <c r="B65" s="47"/>
      <c r="C65" s="13"/>
      <c r="D65" s="19"/>
      <c r="E65" s="20"/>
      <c r="F65" s="19"/>
      <c r="G65" s="20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</row>
    <row r="66" spans="1:96" ht="12.75" customHeight="1">
      <c r="A66" s="13"/>
      <c r="B66" s="47"/>
      <c r="C66" s="13"/>
      <c r="D66" s="19"/>
      <c r="E66" s="20"/>
      <c r="F66" s="19"/>
      <c r="G66" s="20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</row>
    <row r="67" spans="1:96" ht="12.75" customHeight="1">
      <c r="A67" s="13"/>
      <c r="B67" s="47"/>
      <c r="C67" s="13"/>
      <c r="D67" s="19"/>
      <c r="E67" s="20"/>
      <c r="F67" s="19"/>
      <c r="G67" s="20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</row>
    <row r="68" spans="1:96" ht="12.75" customHeight="1">
      <c r="A68" s="13"/>
      <c r="B68" s="47"/>
      <c r="C68" s="13"/>
      <c r="D68" s="19"/>
      <c r="E68" s="20"/>
      <c r="F68" s="19"/>
      <c r="G68" s="20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</row>
    <row r="69" spans="1:96" ht="12.75" customHeight="1">
      <c r="A69" s="13"/>
      <c r="B69" s="47"/>
      <c r="C69" s="13"/>
      <c r="D69" s="19"/>
      <c r="E69" s="20"/>
      <c r="F69" s="19"/>
      <c r="G69" s="20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</row>
    <row r="70" spans="1:96" ht="12.75" customHeight="1">
      <c r="A70" s="13"/>
      <c r="B70" s="47"/>
      <c r="C70" s="13"/>
      <c r="D70" s="19"/>
      <c r="E70" s="20"/>
      <c r="F70" s="19"/>
      <c r="G70" s="20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</row>
    <row r="71" spans="1:96" ht="12.75" customHeight="1">
      <c r="A71" s="13"/>
      <c r="B71" s="47"/>
      <c r="C71" s="13"/>
      <c r="D71" s="19"/>
      <c r="E71" s="20"/>
      <c r="F71" s="19"/>
      <c r="G71" s="20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</row>
    <row r="72" spans="1:96" ht="12.75" customHeight="1">
      <c r="A72" s="13"/>
      <c r="B72" s="47"/>
      <c r="C72" s="13"/>
      <c r="D72" s="19"/>
      <c r="E72" s="20"/>
      <c r="F72" s="19"/>
      <c r="G72" s="20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</row>
    <row r="73" spans="1:96" ht="12.75" customHeight="1">
      <c r="A73" s="13"/>
      <c r="B73" s="47"/>
      <c r="C73" s="13"/>
      <c r="D73" s="19"/>
      <c r="E73" s="20"/>
      <c r="F73" s="19"/>
      <c r="G73" s="20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</row>
    <row r="74" spans="1:96" ht="12.75" customHeight="1">
      <c r="A74" s="13"/>
      <c r="B74" s="47"/>
      <c r="C74" s="13"/>
      <c r="D74" s="19"/>
      <c r="E74" s="20"/>
      <c r="F74" s="19"/>
      <c r="G74" s="20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</row>
    <row r="75" spans="1:96" ht="12.75" customHeight="1">
      <c r="A75" s="13"/>
      <c r="B75" s="47"/>
      <c r="C75" s="13"/>
      <c r="D75" s="19"/>
      <c r="E75" s="20"/>
      <c r="F75" s="19"/>
      <c r="G75" s="20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</row>
    <row r="76" spans="1:96" ht="12.75" customHeight="1">
      <c r="A76" s="13"/>
      <c r="B76" s="47"/>
      <c r="C76" s="13"/>
      <c r="D76" s="19"/>
      <c r="E76" s="20"/>
      <c r="F76" s="19"/>
      <c r="G76" s="20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</row>
    <row r="77" spans="1:96" ht="12.75" customHeight="1">
      <c r="A77" s="13"/>
      <c r="B77" s="47"/>
      <c r="C77" s="13"/>
      <c r="D77" s="19"/>
      <c r="E77" s="20"/>
      <c r="F77" s="19"/>
      <c r="G77" s="20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</row>
    <row r="78" spans="1:96" ht="12.75" customHeight="1">
      <c r="A78" s="13"/>
      <c r="B78" s="47"/>
      <c r="C78" s="13"/>
      <c r="D78" s="19"/>
      <c r="E78" s="20"/>
      <c r="F78" s="19"/>
      <c r="G78" s="20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</row>
    <row r="79" spans="1:96" ht="12.75" customHeight="1">
      <c r="A79" s="13"/>
      <c r="B79" s="47"/>
      <c r="C79" s="13"/>
      <c r="D79" s="19"/>
      <c r="E79" s="20"/>
      <c r="F79" s="19"/>
      <c r="G79" s="20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</row>
    <row r="80" spans="1:96" ht="12.75" customHeight="1">
      <c r="A80" s="13"/>
      <c r="B80" s="47"/>
      <c r="C80" s="13"/>
      <c r="D80" s="19"/>
      <c r="E80" s="20"/>
      <c r="F80" s="19"/>
      <c r="G80" s="20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</row>
    <row r="81" spans="1:96" ht="12.75" customHeight="1">
      <c r="A81" s="13"/>
      <c r="B81" s="47"/>
      <c r="C81" s="13"/>
      <c r="D81" s="19"/>
      <c r="E81" s="20"/>
      <c r="F81" s="19"/>
      <c r="G81" s="20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</row>
    <row r="82" spans="1:96" ht="12.75" customHeight="1">
      <c r="A82" s="13"/>
      <c r="B82" s="47"/>
      <c r="C82" s="13"/>
      <c r="D82" s="19"/>
      <c r="E82" s="20"/>
      <c r="F82" s="19"/>
      <c r="G82" s="20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</row>
    <row r="83" spans="1:96" ht="12.75" customHeight="1">
      <c r="A83" s="13"/>
      <c r="B83" s="47"/>
      <c r="C83" s="13"/>
      <c r="D83" s="19"/>
      <c r="E83" s="20"/>
      <c r="F83" s="19"/>
      <c r="G83" s="20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</row>
    <row r="84" spans="1:96" ht="12.75" customHeight="1">
      <c r="A84" s="13"/>
      <c r="B84" s="47"/>
      <c r="C84" s="13"/>
      <c r="D84" s="19"/>
      <c r="E84" s="20"/>
      <c r="F84" s="19"/>
      <c r="G84" s="20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</row>
    <row r="85" spans="1:96" ht="12.75" customHeight="1">
      <c r="A85" s="13"/>
      <c r="B85" s="47"/>
      <c r="C85" s="13"/>
      <c r="D85" s="19"/>
      <c r="E85" s="20"/>
      <c r="F85" s="19"/>
      <c r="G85" s="20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</row>
    <row r="86" spans="1:96" ht="12.75" customHeight="1">
      <c r="A86" s="13"/>
      <c r="B86" s="47"/>
      <c r="C86" s="13"/>
      <c r="D86" s="19"/>
      <c r="E86" s="20"/>
      <c r="F86" s="19"/>
      <c r="G86" s="20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</row>
    <row r="87" spans="1:96" ht="12.75" customHeight="1">
      <c r="A87" s="13"/>
      <c r="B87" s="47"/>
      <c r="C87" s="13"/>
      <c r="D87" s="19"/>
      <c r="E87" s="20"/>
      <c r="F87" s="19"/>
      <c r="G87" s="20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</row>
    <row r="88" spans="1:96" ht="12.75" customHeight="1">
      <c r="A88" s="13"/>
      <c r="B88" s="47"/>
      <c r="C88" s="13"/>
      <c r="D88" s="19"/>
      <c r="E88" s="20"/>
      <c r="F88" s="19"/>
      <c r="G88" s="20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</row>
    <row r="89" spans="1:96" ht="12.75" customHeight="1">
      <c r="A89" s="13"/>
      <c r="B89" s="47"/>
      <c r="C89" s="13"/>
      <c r="D89" s="19"/>
      <c r="E89" s="20"/>
      <c r="F89" s="19"/>
      <c r="G89" s="20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</row>
    <row r="90" spans="1:96" ht="12.75" customHeight="1">
      <c r="A90" s="13"/>
      <c r="B90" s="47"/>
      <c r="C90" s="13"/>
      <c r="D90" s="19"/>
      <c r="E90" s="20"/>
      <c r="F90" s="19"/>
      <c r="G90" s="20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</row>
    <row r="91" spans="1:96" ht="12.75" customHeight="1">
      <c r="A91" s="13"/>
      <c r="B91" s="47"/>
      <c r="C91" s="13"/>
      <c r="D91" s="19"/>
      <c r="E91" s="20"/>
      <c r="F91" s="19"/>
      <c r="G91" s="20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</row>
    <row r="92" spans="1:96" ht="12.75" customHeight="1">
      <c r="A92" s="13"/>
      <c r="B92" s="47"/>
      <c r="C92" s="13"/>
      <c r="D92" s="19"/>
      <c r="E92" s="20"/>
      <c r="F92" s="19"/>
      <c r="G92" s="20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</row>
    <row r="93" spans="1:96" ht="12.75" customHeight="1">
      <c r="A93" s="13"/>
      <c r="B93" s="47"/>
      <c r="C93" s="13"/>
      <c r="D93" s="19"/>
      <c r="E93" s="20"/>
      <c r="F93" s="19"/>
      <c r="G93" s="20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</row>
    <row r="94" spans="1:96" ht="12.75" customHeight="1">
      <c r="A94" s="13"/>
      <c r="B94" s="47"/>
      <c r="C94" s="13"/>
      <c r="D94" s="19"/>
      <c r="E94" s="20"/>
      <c r="F94" s="19"/>
      <c r="G94" s="20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</row>
    <row r="95" spans="1:96" ht="12.75" customHeight="1">
      <c r="A95" s="13"/>
      <c r="B95" s="47"/>
      <c r="C95" s="13"/>
      <c r="D95" s="19"/>
      <c r="E95" s="20"/>
      <c r="F95" s="19"/>
      <c r="G95" s="20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</row>
    <row r="96" spans="1:96" ht="12.75" customHeight="1">
      <c r="A96" s="13"/>
      <c r="B96" s="47"/>
      <c r="C96" s="13"/>
      <c r="D96" s="19"/>
      <c r="E96" s="20"/>
      <c r="F96" s="19"/>
      <c r="G96" s="20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</row>
    <row r="97" spans="1:96" ht="12.75" customHeight="1">
      <c r="A97" s="13"/>
      <c r="B97" s="47"/>
      <c r="C97" s="13"/>
      <c r="D97" s="19"/>
      <c r="E97" s="20"/>
      <c r="F97" s="19"/>
      <c r="G97" s="20"/>
      <c r="H97" s="1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</row>
    <row r="98" spans="1:96" ht="12.75" customHeight="1">
      <c r="A98" s="13"/>
      <c r="B98" s="47"/>
      <c r="C98" s="13"/>
      <c r="D98" s="19"/>
      <c r="E98" s="20"/>
      <c r="F98" s="19"/>
      <c r="G98" s="20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</row>
    <row r="99" spans="1:96" ht="12.75" customHeight="1">
      <c r="A99" s="13"/>
      <c r="B99" s="47"/>
      <c r="C99" s="13"/>
      <c r="D99" s="19"/>
      <c r="E99" s="20"/>
      <c r="F99" s="19"/>
      <c r="G99" s="20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</row>
    <row r="100" spans="1:96" ht="12.75" customHeight="1">
      <c r="A100" s="13"/>
      <c r="B100" s="47"/>
      <c r="C100" s="13"/>
      <c r="D100" s="19"/>
      <c r="E100" s="20"/>
      <c r="F100" s="19"/>
      <c r="G100" s="20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</row>
    <row r="101" spans="1:96" ht="12.75" customHeight="1">
      <c r="A101" s="13"/>
      <c r="B101" s="47"/>
      <c r="C101" s="13"/>
      <c r="D101" s="19"/>
      <c r="E101" s="20"/>
      <c r="F101" s="19"/>
      <c r="G101" s="20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</row>
    <row r="102" spans="1:96" ht="12.75" customHeight="1">
      <c r="A102" s="13"/>
      <c r="B102" s="47"/>
      <c r="C102" s="13"/>
      <c r="D102" s="19"/>
      <c r="E102" s="20"/>
      <c r="F102" s="19"/>
      <c r="G102" s="20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</row>
    <row r="103" spans="1:96" ht="12.75" customHeight="1">
      <c r="A103" s="13"/>
      <c r="B103" s="47"/>
      <c r="C103" s="13"/>
      <c r="D103" s="19"/>
      <c r="E103" s="20"/>
      <c r="F103" s="19"/>
      <c r="G103" s="20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</row>
    <row r="104" spans="1:96" ht="12.75" customHeight="1">
      <c r="A104" s="13"/>
      <c r="B104" s="47"/>
      <c r="C104" s="13"/>
      <c r="D104" s="19"/>
      <c r="E104" s="20"/>
      <c r="F104" s="19"/>
      <c r="G104" s="20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</row>
    <row r="105" spans="1:96" ht="12.75" customHeight="1">
      <c r="A105" s="13"/>
      <c r="B105" s="47"/>
      <c r="C105" s="13"/>
      <c r="D105" s="19"/>
      <c r="E105" s="20"/>
      <c r="F105" s="19"/>
      <c r="G105" s="20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</row>
    <row r="106" spans="1:96" ht="12.75" customHeight="1">
      <c r="A106" s="13"/>
      <c r="B106" s="47"/>
      <c r="C106" s="13"/>
      <c r="D106" s="19"/>
      <c r="E106" s="20"/>
      <c r="F106" s="19"/>
      <c r="G106" s="20"/>
      <c r="H106" s="19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</row>
    <row r="107" spans="1:96" ht="12.75" customHeight="1">
      <c r="A107" s="13"/>
      <c r="B107" s="47"/>
      <c r="C107" s="13"/>
      <c r="D107" s="19"/>
      <c r="E107" s="20"/>
      <c r="F107" s="19"/>
      <c r="G107" s="20"/>
      <c r="H107" s="1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</row>
    <row r="108" spans="1:96" ht="12.75" customHeight="1">
      <c r="A108" s="13"/>
      <c r="B108" s="47"/>
      <c r="C108" s="13"/>
      <c r="D108" s="19"/>
      <c r="E108" s="20"/>
      <c r="F108" s="19"/>
      <c r="G108" s="20"/>
      <c r="H108" s="19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</row>
    <row r="109" spans="1:96" ht="12.75" customHeight="1">
      <c r="A109" s="13"/>
      <c r="B109" s="47"/>
      <c r="C109" s="13"/>
      <c r="D109" s="19"/>
      <c r="E109" s="20"/>
      <c r="F109" s="19"/>
      <c r="G109" s="20"/>
      <c r="H109" s="1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</row>
    <row r="110" spans="1:96" ht="12.75" customHeight="1">
      <c r="A110" s="13"/>
      <c r="B110" s="47"/>
      <c r="C110" s="13"/>
      <c r="D110" s="19"/>
      <c r="E110" s="20"/>
      <c r="F110" s="19"/>
      <c r="G110" s="20"/>
      <c r="H110" s="19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</row>
    <row r="111" spans="1:96" ht="12.75" customHeight="1">
      <c r="A111" s="13"/>
      <c r="B111" s="47"/>
      <c r="C111" s="13"/>
      <c r="D111" s="19"/>
      <c r="E111" s="20"/>
      <c r="F111" s="19"/>
      <c r="G111" s="20"/>
      <c r="H111" s="1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</row>
    <row r="112" spans="1:96" ht="12.75" customHeight="1">
      <c r="A112" s="13"/>
      <c r="B112" s="47"/>
      <c r="C112" s="13"/>
      <c r="D112" s="19"/>
      <c r="E112" s="20"/>
      <c r="F112" s="19"/>
      <c r="G112" s="20"/>
      <c r="H112" s="19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</row>
    <row r="113" spans="1:96" ht="12.75" customHeight="1">
      <c r="A113" s="13"/>
      <c r="B113" s="47"/>
      <c r="C113" s="13"/>
      <c r="D113" s="19"/>
      <c r="E113" s="20"/>
      <c r="F113" s="19"/>
      <c r="G113" s="20"/>
      <c r="H113" s="19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</row>
    <row r="114" spans="1:96" ht="12.75" customHeight="1">
      <c r="A114" s="13"/>
      <c r="B114" s="47"/>
      <c r="C114" s="13"/>
      <c r="D114" s="19"/>
      <c r="E114" s="20"/>
      <c r="F114" s="19"/>
      <c r="G114" s="20"/>
      <c r="H114" s="19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</row>
    <row r="115" spans="1:96" ht="12.75" customHeight="1">
      <c r="A115" s="13"/>
      <c r="B115" s="47"/>
      <c r="C115" s="13"/>
      <c r="D115" s="19"/>
      <c r="E115" s="20"/>
      <c r="F115" s="19"/>
      <c r="G115" s="20"/>
      <c r="H115" s="1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</row>
    <row r="116" spans="1:96" ht="12.75" customHeight="1">
      <c r="A116" s="13"/>
      <c r="B116" s="47"/>
      <c r="C116" s="13"/>
      <c r="D116" s="19"/>
      <c r="E116" s="20"/>
      <c r="F116" s="19"/>
      <c r="G116" s="20"/>
      <c r="H116" s="19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</row>
    <row r="117" spans="1:96" ht="12.75" customHeight="1">
      <c r="A117" s="13"/>
      <c r="B117" s="47"/>
      <c r="C117" s="13"/>
      <c r="D117" s="19"/>
      <c r="E117" s="20"/>
      <c r="F117" s="19"/>
      <c r="G117" s="20"/>
      <c r="H117" s="1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</row>
    <row r="118" spans="1:96" ht="12.75" customHeight="1">
      <c r="A118" s="13"/>
      <c r="B118" s="47"/>
      <c r="C118" s="13"/>
      <c r="D118" s="19"/>
      <c r="E118" s="20"/>
      <c r="F118" s="19"/>
      <c r="G118" s="20"/>
      <c r="H118" s="19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</row>
    <row r="119" spans="1:96" ht="12.75" customHeight="1">
      <c r="A119" s="13"/>
      <c r="B119" s="47"/>
      <c r="C119" s="13"/>
      <c r="D119" s="19"/>
      <c r="E119" s="20"/>
      <c r="F119" s="19"/>
      <c r="G119" s="20"/>
      <c r="H119" s="1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</row>
    <row r="120" spans="1:96" ht="12.75" customHeight="1">
      <c r="A120" s="13"/>
      <c r="B120" s="47"/>
      <c r="C120" s="13"/>
      <c r="D120" s="19"/>
      <c r="E120" s="20"/>
      <c r="F120" s="19"/>
      <c r="G120" s="20"/>
      <c r="H120" s="19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</row>
    <row r="121" spans="1:96" ht="12.75" customHeight="1">
      <c r="A121" s="13"/>
      <c r="B121" s="47"/>
      <c r="C121" s="13"/>
      <c r="D121" s="19"/>
      <c r="E121" s="20"/>
      <c r="F121" s="19"/>
      <c r="G121" s="20"/>
      <c r="H121" s="1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</row>
    <row r="122" spans="1:96" ht="12.75" customHeight="1">
      <c r="A122" s="13"/>
      <c r="B122" s="47"/>
      <c r="C122" s="13"/>
      <c r="D122" s="19"/>
      <c r="E122" s="20"/>
      <c r="F122" s="19"/>
      <c r="G122" s="20"/>
      <c r="H122" s="19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</row>
    <row r="123" spans="1:96" ht="12.75" customHeight="1">
      <c r="A123" s="13"/>
      <c r="B123" s="47"/>
      <c r="C123" s="13"/>
      <c r="D123" s="19"/>
      <c r="E123" s="20"/>
      <c r="F123" s="19"/>
      <c r="G123" s="20"/>
      <c r="H123" s="1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</row>
    <row r="124" spans="1:96" ht="12.75" customHeight="1">
      <c r="A124" s="13"/>
      <c r="B124" s="47"/>
      <c r="C124" s="13"/>
      <c r="D124" s="19"/>
      <c r="E124" s="20"/>
      <c r="F124" s="19"/>
      <c r="G124" s="20"/>
      <c r="H124" s="19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</row>
    <row r="125" spans="1:96" ht="12.75" customHeight="1">
      <c r="A125" s="13"/>
      <c r="B125" s="47"/>
      <c r="C125" s="13"/>
      <c r="D125" s="19"/>
      <c r="E125" s="20"/>
      <c r="F125" s="19"/>
      <c r="G125" s="20"/>
      <c r="H125" s="19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</row>
    <row r="126" spans="1:96" ht="12.75" customHeight="1">
      <c r="A126" s="13"/>
      <c r="B126" s="47"/>
      <c r="C126" s="13"/>
      <c r="D126" s="19"/>
      <c r="E126" s="20"/>
      <c r="F126" s="19"/>
      <c r="G126" s="20"/>
      <c r="H126" s="19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</row>
    <row r="127" spans="1:96" ht="12.75" customHeight="1">
      <c r="A127" s="13"/>
      <c r="B127" s="47"/>
      <c r="C127" s="13"/>
      <c r="D127" s="19"/>
      <c r="E127" s="20"/>
      <c r="F127" s="19"/>
      <c r="G127" s="20"/>
      <c r="H127" s="19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</row>
    <row r="128" spans="1:96" ht="12.75" customHeight="1">
      <c r="A128" s="13"/>
      <c r="B128" s="47"/>
      <c r="C128" s="13"/>
      <c r="D128" s="19"/>
      <c r="E128" s="20"/>
      <c r="F128" s="19"/>
      <c r="G128" s="20"/>
      <c r="H128" s="19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</row>
    <row r="129" spans="1:96" ht="12.75" customHeight="1">
      <c r="A129" s="13"/>
      <c r="B129" s="47"/>
      <c r="C129" s="13"/>
      <c r="D129" s="19"/>
      <c r="E129" s="20"/>
      <c r="F129" s="19"/>
      <c r="G129" s="20"/>
      <c r="H129" s="1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</row>
    <row r="130" spans="1:96" ht="12.75" customHeight="1">
      <c r="A130" s="13"/>
      <c r="B130" s="47"/>
      <c r="C130" s="13"/>
      <c r="D130" s="19"/>
      <c r="E130" s="20"/>
      <c r="F130" s="19"/>
      <c r="G130" s="20"/>
      <c r="H130" s="19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</row>
    <row r="131" spans="1:96" ht="12.75" customHeight="1">
      <c r="A131" s="13"/>
      <c r="B131" s="47"/>
      <c r="C131" s="13"/>
      <c r="D131" s="19"/>
      <c r="E131" s="20"/>
      <c r="F131" s="19"/>
      <c r="G131" s="20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</row>
    <row r="132" spans="1:96" ht="12.75" customHeight="1">
      <c r="A132" s="13"/>
      <c r="B132" s="47"/>
      <c r="C132" s="13"/>
      <c r="D132" s="19"/>
      <c r="E132" s="20"/>
      <c r="F132" s="19"/>
      <c r="G132" s="20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</row>
    <row r="133" spans="1:96" ht="12.75" customHeight="1">
      <c r="A133" s="13"/>
      <c r="B133" s="47"/>
      <c r="C133" s="13"/>
      <c r="D133" s="19"/>
      <c r="E133" s="20"/>
      <c r="F133" s="19"/>
      <c r="G133" s="20"/>
      <c r="H133" s="1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</row>
    <row r="134" spans="1:96" ht="12.75" customHeight="1">
      <c r="A134" s="13"/>
      <c r="B134" s="47"/>
      <c r="C134" s="13"/>
      <c r="D134" s="19"/>
      <c r="E134" s="20"/>
      <c r="F134" s="19"/>
      <c r="G134" s="20"/>
      <c r="H134" s="19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</row>
    <row r="135" spans="1:96" ht="12.75" customHeight="1">
      <c r="A135" s="13"/>
      <c r="B135" s="47"/>
      <c r="C135" s="13"/>
      <c r="D135" s="19"/>
      <c r="E135" s="20"/>
      <c r="F135" s="19"/>
      <c r="G135" s="20"/>
      <c r="H135" s="19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</row>
    <row r="136" spans="1:96" ht="12.75" customHeight="1">
      <c r="A136" s="13"/>
      <c r="B136" s="47"/>
      <c r="C136" s="13"/>
      <c r="D136" s="19"/>
      <c r="E136" s="20"/>
      <c r="F136" s="19"/>
      <c r="G136" s="20"/>
      <c r="H136" s="19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</row>
    <row r="137" spans="1:96" ht="12.75" customHeight="1">
      <c r="A137" s="13"/>
      <c r="B137" s="47"/>
      <c r="C137" s="13"/>
      <c r="D137" s="19"/>
      <c r="E137" s="20"/>
      <c r="F137" s="19"/>
      <c r="G137" s="20"/>
      <c r="H137" s="1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</row>
    <row r="138" spans="1:96" ht="12.75" customHeight="1">
      <c r="A138" s="13"/>
      <c r="B138" s="47"/>
      <c r="C138" s="13"/>
      <c r="D138" s="19"/>
      <c r="E138" s="20"/>
      <c r="F138" s="19"/>
      <c r="G138" s="20"/>
      <c r="H138" s="19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</row>
    <row r="139" spans="1:96" ht="12.75" customHeight="1">
      <c r="A139" s="13"/>
      <c r="B139" s="47"/>
      <c r="C139" s="13"/>
      <c r="D139" s="19"/>
      <c r="E139" s="20"/>
      <c r="F139" s="19"/>
      <c r="G139" s="20"/>
      <c r="H139" s="1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</row>
    <row r="140" spans="1:96" ht="12.75" customHeight="1">
      <c r="A140" s="13"/>
      <c r="B140" s="47"/>
      <c r="C140" s="13"/>
      <c r="D140" s="19"/>
      <c r="E140" s="20"/>
      <c r="F140" s="19"/>
      <c r="G140" s="20"/>
      <c r="H140" s="19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</row>
    <row r="141" spans="1:96" ht="12.75" customHeight="1">
      <c r="A141" s="13"/>
      <c r="B141" s="47"/>
      <c r="C141" s="13"/>
      <c r="D141" s="19"/>
      <c r="E141" s="20"/>
      <c r="F141" s="19"/>
      <c r="G141" s="20"/>
      <c r="H141" s="1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</row>
    <row r="142" spans="1:96" ht="12.75" customHeight="1">
      <c r="A142" s="13"/>
      <c r="B142" s="47"/>
      <c r="C142" s="13"/>
      <c r="D142" s="19"/>
      <c r="E142" s="20"/>
      <c r="F142" s="19"/>
      <c r="G142" s="20"/>
      <c r="H142" s="19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</row>
    <row r="143" spans="1:96" ht="12.75" customHeight="1">
      <c r="A143" s="13"/>
      <c r="B143" s="47"/>
      <c r="C143" s="13"/>
      <c r="D143" s="19"/>
      <c r="E143" s="20"/>
      <c r="F143" s="19"/>
      <c r="G143" s="20"/>
      <c r="H143" s="1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</row>
    <row r="144" spans="1:96" ht="12.75" customHeight="1">
      <c r="A144" s="13"/>
      <c r="B144" s="47"/>
      <c r="C144" s="13"/>
      <c r="D144" s="19"/>
      <c r="E144" s="20"/>
      <c r="F144" s="19"/>
      <c r="G144" s="20"/>
      <c r="H144" s="19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</row>
    <row r="145" spans="1:96" ht="12.75" customHeight="1">
      <c r="A145" s="13"/>
      <c r="B145" s="47"/>
      <c r="C145" s="13"/>
      <c r="D145" s="19"/>
      <c r="E145" s="20"/>
      <c r="F145" s="19"/>
      <c r="G145" s="20"/>
      <c r="H145" s="1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</row>
    <row r="146" spans="1:96" ht="12.75" customHeight="1">
      <c r="A146" s="13"/>
      <c r="B146" s="47"/>
      <c r="C146" s="13"/>
      <c r="D146" s="19"/>
      <c r="E146" s="20"/>
      <c r="F146" s="19"/>
      <c r="G146" s="20"/>
      <c r="H146" s="19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</row>
    <row r="147" spans="1:96" ht="12.75" customHeight="1">
      <c r="A147" s="13"/>
      <c r="B147" s="47"/>
      <c r="C147" s="13"/>
      <c r="D147" s="19"/>
      <c r="E147" s="20"/>
      <c r="F147" s="19"/>
      <c r="G147" s="20"/>
      <c r="H147" s="19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</row>
    <row r="148" spans="1:96" ht="12.75" customHeight="1">
      <c r="A148" s="13"/>
      <c r="B148" s="47"/>
      <c r="C148" s="13"/>
      <c r="D148" s="19"/>
      <c r="E148" s="20"/>
      <c r="F148" s="19"/>
      <c r="G148" s="20"/>
      <c r="H148" s="19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</row>
    <row r="149" spans="1:96" ht="12.75" customHeight="1">
      <c r="A149" s="13"/>
      <c r="B149" s="47"/>
      <c r="C149" s="13"/>
      <c r="D149" s="19"/>
      <c r="E149" s="20"/>
      <c r="F149" s="19"/>
      <c r="G149" s="20"/>
      <c r="H149" s="1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</row>
    <row r="150" spans="1:96" ht="12.75" customHeight="1">
      <c r="A150" s="13"/>
      <c r="B150" s="47"/>
      <c r="C150" s="13"/>
      <c r="D150" s="19"/>
      <c r="E150" s="20"/>
      <c r="F150" s="19"/>
      <c r="G150" s="20"/>
      <c r="H150" s="19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</row>
    <row r="151" spans="1:96" ht="12.75" customHeight="1">
      <c r="A151" s="13"/>
      <c r="B151" s="47"/>
      <c r="C151" s="13"/>
      <c r="D151" s="19"/>
      <c r="E151" s="20"/>
      <c r="F151" s="19"/>
      <c r="G151" s="20"/>
      <c r="H151" s="1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</row>
    <row r="152" spans="1:96" ht="12.75" customHeight="1">
      <c r="A152" s="13"/>
      <c r="B152" s="47"/>
      <c r="C152" s="13"/>
      <c r="D152" s="19"/>
      <c r="E152" s="20"/>
      <c r="F152" s="19"/>
      <c r="G152" s="20"/>
      <c r="H152" s="19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</row>
    <row r="153" spans="1:96" ht="12.75" customHeight="1">
      <c r="A153" s="13"/>
      <c r="B153" s="47"/>
      <c r="C153" s="13"/>
      <c r="D153" s="19"/>
      <c r="E153" s="20"/>
      <c r="F153" s="19"/>
      <c r="G153" s="20"/>
      <c r="H153" s="19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</row>
    <row r="154" spans="1:96" ht="12.75" customHeight="1">
      <c r="A154" s="13"/>
      <c r="B154" s="47"/>
      <c r="C154" s="13"/>
      <c r="D154" s="19"/>
      <c r="E154" s="20"/>
      <c r="F154" s="19"/>
      <c r="G154" s="20"/>
      <c r="H154" s="19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</row>
    <row r="155" spans="1:96" ht="12.75" customHeight="1">
      <c r="A155" s="13"/>
      <c r="B155" s="47"/>
      <c r="C155" s="13"/>
      <c r="D155" s="19"/>
      <c r="E155" s="20"/>
      <c r="F155" s="19"/>
      <c r="G155" s="20"/>
      <c r="H155" s="19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</row>
    <row r="156" spans="1:96" ht="12.75" customHeight="1">
      <c r="A156" s="13"/>
      <c r="B156" s="47"/>
      <c r="C156" s="13"/>
      <c r="D156" s="19"/>
      <c r="E156" s="20"/>
      <c r="F156" s="19"/>
      <c r="G156" s="20"/>
      <c r="H156" s="19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</row>
    <row r="157" spans="1:96" ht="12.75" customHeight="1">
      <c r="A157" s="13"/>
      <c r="B157" s="47"/>
      <c r="C157" s="13"/>
      <c r="D157" s="19"/>
      <c r="E157" s="20"/>
      <c r="F157" s="19"/>
      <c r="G157" s="20"/>
      <c r="H157" s="19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</row>
    <row r="158" spans="1:96" ht="12.75" customHeight="1">
      <c r="A158" s="13"/>
      <c r="B158" s="47"/>
      <c r="C158" s="13"/>
      <c r="D158" s="19"/>
      <c r="E158" s="20"/>
      <c r="F158" s="19"/>
      <c r="G158" s="20"/>
      <c r="H158" s="19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</row>
    <row r="159" spans="1:96" ht="12.75" customHeight="1">
      <c r="A159" s="13"/>
      <c r="B159" s="47"/>
      <c r="C159" s="13"/>
      <c r="D159" s="19"/>
      <c r="E159" s="20"/>
      <c r="F159" s="19"/>
      <c r="G159" s="20"/>
      <c r="H159" s="19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</row>
    <row r="160" spans="1:96" ht="12.75" customHeight="1">
      <c r="A160" s="13"/>
      <c r="B160" s="47"/>
      <c r="C160" s="13"/>
      <c r="D160" s="19"/>
      <c r="E160" s="20"/>
      <c r="F160" s="19"/>
      <c r="G160" s="20"/>
      <c r="H160" s="19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</row>
    <row r="161" spans="1:96" ht="12.75" customHeight="1">
      <c r="A161" s="13"/>
      <c r="B161" s="47"/>
      <c r="C161" s="13"/>
      <c r="D161" s="19"/>
      <c r="E161" s="20"/>
      <c r="F161" s="19"/>
      <c r="G161" s="20"/>
      <c r="H161" s="19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</row>
    <row r="162" spans="1:96" ht="12.75" customHeight="1">
      <c r="A162" s="13"/>
      <c r="B162" s="47"/>
      <c r="C162" s="13"/>
      <c r="D162" s="19"/>
      <c r="E162" s="20"/>
      <c r="F162" s="19"/>
      <c r="G162" s="20"/>
      <c r="H162" s="19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</row>
    <row r="163" spans="1:96" ht="12.75" customHeight="1">
      <c r="A163" s="13"/>
      <c r="B163" s="47"/>
      <c r="C163" s="13"/>
      <c r="D163" s="19"/>
      <c r="E163" s="20"/>
      <c r="F163" s="19"/>
      <c r="G163" s="20"/>
      <c r="H163" s="19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</row>
    <row r="164" spans="1:96" ht="12.75" customHeight="1">
      <c r="A164" s="13"/>
      <c r="B164" s="47"/>
      <c r="C164" s="13"/>
      <c r="D164" s="19"/>
      <c r="E164" s="20"/>
      <c r="F164" s="19"/>
      <c r="G164" s="20"/>
      <c r="H164" s="19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</row>
    <row r="165" spans="1:96" ht="12.75" customHeight="1">
      <c r="A165" s="13"/>
      <c r="B165" s="47"/>
      <c r="C165" s="13"/>
      <c r="D165" s="19"/>
      <c r="E165" s="20"/>
      <c r="F165" s="19"/>
      <c r="G165" s="20"/>
      <c r="H165" s="19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</row>
    <row r="166" spans="1:96" ht="12.75" customHeight="1">
      <c r="A166" s="13"/>
      <c r="B166" s="47"/>
      <c r="C166" s="13"/>
      <c r="D166" s="19"/>
      <c r="E166" s="20"/>
      <c r="F166" s="19"/>
      <c r="G166" s="20"/>
      <c r="H166" s="19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</row>
    <row r="167" spans="1:96" ht="12.75" customHeight="1">
      <c r="A167" s="13"/>
      <c r="B167" s="47"/>
      <c r="C167" s="13"/>
      <c r="D167" s="19"/>
      <c r="E167" s="20"/>
      <c r="F167" s="19"/>
      <c r="G167" s="20"/>
      <c r="H167" s="19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</row>
    <row r="168" spans="1:96" ht="12.75" customHeight="1">
      <c r="A168" s="13"/>
      <c r="B168" s="47"/>
      <c r="C168" s="13"/>
      <c r="D168" s="19"/>
      <c r="E168" s="20"/>
      <c r="F168" s="19"/>
      <c r="G168" s="20"/>
      <c r="H168" s="19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</row>
    <row r="169" spans="1:96" ht="12.75" customHeight="1">
      <c r="A169" s="13"/>
      <c r="B169" s="47"/>
      <c r="C169" s="13"/>
      <c r="D169" s="19"/>
      <c r="E169" s="20"/>
      <c r="F169" s="19"/>
      <c r="G169" s="20"/>
      <c r="H169" s="19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</row>
    <row r="170" spans="1:96" ht="12.75" customHeight="1">
      <c r="A170" s="13"/>
      <c r="B170" s="47"/>
      <c r="C170" s="13"/>
      <c r="D170" s="19"/>
      <c r="E170" s="20"/>
      <c r="F170" s="19"/>
      <c r="G170" s="20"/>
      <c r="H170" s="19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</row>
    <row r="171" spans="1:96" ht="12.75" customHeight="1">
      <c r="A171" s="13"/>
      <c r="B171" s="47"/>
      <c r="C171" s="13"/>
      <c r="D171" s="19"/>
      <c r="E171" s="20"/>
      <c r="F171" s="19"/>
      <c r="G171" s="20"/>
      <c r="H171" s="19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</row>
    <row r="172" spans="1:96" ht="12.75" customHeight="1">
      <c r="A172" s="13"/>
      <c r="B172" s="47"/>
      <c r="C172" s="13"/>
      <c r="D172" s="19"/>
      <c r="E172" s="20"/>
      <c r="F172" s="19"/>
      <c r="G172" s="20"/>
      <c r="H172" s="19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</row>
    <row r="173" spans="1:96" ht="12.75" customHeight="1">
      <c r="A173" s="13"/>
      <c r="B173" s="47"/>
      <c r="C173" s="13"/>
      <c r="D173" s="19"/>
      <c r="E173" s="20"/>
      <c r="F173" s="19"/>
      <c r="G173" s="20"/>
      <c r="H173" s="19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</row>
    <row r="174" spans="1:96" ht="12.75" customHeight="1">
      <c r="A174" s="13"/>
      <c r="B174" s="47"/>
      <c r="C174" s="13"/>
      <c r="D174" s="19"/>
      <c r="E174" s="20"/>
      <c r="F174" s="19"/>
      <c r="G174" s="20"/>
      <c r="H174" s="19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</row>
    <row r="175" spans="1:96" ht="12.75" customHeight="1">
      <c r="A175" s="13"/>
      <c r="B175" s="47"/>
      <c r="C175" s="13"/>
      <c r="D175" s="19"/>
      <c r="E175" s="20"/>
      <c r="F175" s="19"/>
      <c r="G175" s="20"/>
      <c r="H175" s="19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</row>
    <row r="176" spans="1:96" ht="12.75" customHeight="1">
      <c r="A176" s="13"/>
      <c r="B176" s="47"/>
      <c r="C176" s="13"/>
      <c r="D176" s="19"/>
      <c r="E176" s="20"/>
      <c r="F176" s="19"/>
      <c r="G176" s="20"/>
      <c r="H176" s="19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</row>
    <row r="177" spans="1:96" ht="12.75" customHeight="1">
      <c r="A177" s="13"/>
      <c r="B177" s="47"/>
      <c r="C177" s="13"/>
      <c r="D177" s="19"/>
      <c r="E177" s="20"/>
      <c r="F177" s="19"/>
      <c r="G177" s="20"/>
      <c r="H177" s="19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</row>
    <row r="178" spans="1:96" ht="12.75" customHeight="1">
      <c r="A178" s="13"/>
      <c r="B178" s="47"/>
      <c r="C178" s="13"/>
      <c r="D178" s="19"/>
      <c r="E178" s="20"/>
      <c r="F178" s="19"/>
      <c r="G178" s="20"/>
      <c r="H178" s="19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</row>
    <row r="179" spans="1:96" ht="12.75" customHeight="1">
      <c r="A179" s="13"/>
      <c r="B179" s="47"/>
      <c r="C179" s="13"/>
      <c r="D179" s="19"/>
      <c r="E179" s="20"/>
      <c r="F179" s="19"/>
      <c r="G179" s="20"/>
      <c r="H179" s="19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</row>
    <row r="180" spans="1:96" ht="12.75" customHeight="1">
      <c r="A180" s="13"/>
      <c r="B180" s="47"/>
      <c r="C180" s="13"/>
      <c r="D180" s="19"/>
      <c r="E180" s="20"/>
      <c r="F180" s="19"/>
      <c r="G180" s="20"/>
      <c r="H180" s="19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</row>
    <row r="181" spans="1:96" ht="12.75" customHeight="1">
      <c r="A181" s="13"/>
      <c r="B181" s="47"/>
      <c r="C181" s="13"/>
      <c r="D181" s="19"/>
      <c r="E181" s="20"/>
      <c r="F181" s="19"/>
      <c r="G181" s="20"/>
      <c r="H181" s="19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</row>
    <row r="182" spans="1:96" ht="12.75" customHeight="1">
      <c r="A182" s="13"/>
      <c r="B182" s="47"/>
      <c r="C182" s="13"/>
      <c r="D182" s="19"/>
      <c r="E182" s="20"/>
      <c r="F182" s="19"/>
      <c r="G182" s="20"/>
      <c r="H182" s="19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</row>
    <row r="183" spans="1:96" ht="12.75" customHeight="1">
      <c r="A183" s="13"/>
      <c r="B183" s="47"/>
      <c r="C183" s="13"/>
      <c r="D183" s="19"/>
      <c r="E183" s="20"/>
      <c r="F183" s="19"/>
      <c r="G183" s="20"/>
      <c r="H183" s="19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</row>
    <row r="184" spans="1:96" ht="12.75" customHeight="1">
      <c r="A184" s="13"/>
      <c r="B184" s="47"/>
      <c r="C184" s="13"/>
      <c r="D184" s="19"/>
      <c r="E184" s="20"/>
      <c r="F184" s="19"/>
      <c r="G184" s="20"/>
      <c r="H184" s="19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</row>
    <row r="185" spans="1:96" ht="12.75" customHeight="1">
      <c r="A185" s="13"/>
      <c r="B185" s="47"/>
      <c r="C185" s="13"/>
      <c r="D185" s="19"/>
      <c r="E185" s="20"/>
      <c r="F185" s="19"/>
      <c r="G185" s="20"/>
      <c r="H185" s="19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</row>
    <row r="186" spans="1:96" ht="12.75" customHeight="1">
      <c r="A186" s="13"/>
      <c r="B186" s="47"/>
      <c r="C186" s="13"/>
      <c r="D186" s="19"/>
      <c r="E186" s="20"/>
      <c r="F186" s="19"/>
      <c r="G186" s="20"/>
      <c r="H186" s="19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</row>
    <row r="187" spans="1:96" ht="12.75" customHeight="1">
      <c r="A187" s="13"/>
      <c r="B187" s="47"/>
      <c r="C187" s="13"/>
      <c r="D187" s="19"/>
      <c r="E187" s="20"/>
      <c r="F187" s="19"/>
      <c r="G187" s="20"/>
      <c r="H187" s="19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</row>
    <row r="188" spans="1:96" ht="12.75" customHeight="1">
      <c r="A188" s="13"/>
      <c r="B188" s="47"/>
      <c r="C188" s="13"/>
      <c r="D188" s="19"/>
      <c r="E188" s="20"/>
      <c r="F188" s="19"/>
      <c r="G188" s="20"/>
      <c r="H188" s="19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</row>
    <row r="189" spans="1:96" ht="12.75" customHeight="1">
      <c r="A189" s="13"/>
      <c r="B189" s="47"/>
      <c r="C189" s="13"/>
      <c r="D189" s="19"/>
      <c r="E189" s="20"/>
      <c r="F189" s="19"/>
      <c r="G189" s="20"/>
      <c r="H189" s="19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</row>
    <row r="190" spans="1:96" ht="12.75" customHeight="1">
      <c r="A190" s="13"/>
      <c r="B190" s="47"/>
      <c r="C190" s="13"/>
      <c r="D190" s="19"/>
      <c r="E190" s="20"/>
      <c r="F190" s="19"/>
      <c r="G190" s="20"/>
      <c r="H190" s="19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</row>
    <row r="191" spans="1:96" ht="12.75" customHeight="1">
      <c r="A191" s="13"/>
      <c r="B191" s="47"/>
      <c r="C191" s="13"/>
      <c r="D191" s="19"/>
      <c r="E191" s="20"/>
      <c r="F191" s="19"/>
      <c r="G191" s="20"/>
      <c r="H191" s="19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</row>
    <row r="192" spans="1:96" ht="12.75" customHeight="1">
      <c r="A192" s="13"/>
      <c r="B192" s="47"/>
      <c r="C192" s="13"/>
      <c r="D192" s="19"/>
      <c r="E192" s="20"/>
      <c r="F192" s="19"/>
      <c r="G192" s="20"/>
      <c r="H192" s="19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</row>
    <row r="193" spans="1:96" ht="12.75" customHeight="1">
      <c r="A193" s="13"/>
      <c r="B193" s="47"/>
      <c r="C193" s="13"/>
      <c r="D193" s="19"/>
      <c r="E193" s="20"/>
      <c r="F193" s="19"/>
      <c r="G193" s="20"/>
      <c r="H193" s="19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</row>
    <row r="194" spans="1:96" ht="12.75" customHeight="1">
      <c r="A194" s="13"/>
      <c r="B194" s="47"/>
      <c r="C194" s="13"/>
      <c r="D194" s="19"/>
      <c r="E194" s="20"/>
      <c r="F194" s="19"/>
      <c r="G194" s="20"/>
      <c r="H194" s="19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</row>
    <row r="195" spans="1:96" ht="12.75" customHeight="1">
      <c r="A195" s="13"/>
      <c r="B195" s="47"/>
      <c r="C195" s="13"/>
      <c r="D195" s="19"/>
      <c r="E195" s="20"/>
      <c r="F195" s="19"/>
      <c r="G195" s="20"/>
      <c r="H195" s="19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</row>
    <row r="196" spans="1:96" ht="12.75" customHeight="1">
      <c r="A196" s="13"/>
      <c r="B196" s="47"/>
      <c r="C196" s="13"/>
      <c r="D196" s="19"/>
      <c r="E196" s="20"/>
      <c r="F196" s="19"/>
      <c r="G196" s="20"/>
      <c r="H196" s="19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</row>
    <row r="197" spans="1:96" ht="12.75" customHeight="1">
      <c r="A197" s="13"/>
      <c r="B197" s="47"/>
      <c r="C197" s="13"/>
      <c r="D197" s="19"/>
      <c r="E197" s="20"/>
      <c r="F197" s="19"/>
      <c r="G197" s="20"/>
      <c r="H197" s="19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</row>
    <row r="198" spans="1:96" ht="12.75" customHeight="1">
      <c r="A198" s="13"/>
      <c r="B198" s="47"/>
      <c r="C198" s="13"/>
      <c r="D198" s="19"/>
      <c r="E198" s="20"/>
      <c r="F198" s="19"/>
      <c r="G198" s="20"/>
      <c r="H198" s="19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</row>
    <row r="199" spans="1:96" ht="12.75" customHeight="1">
      <c r="A199" s="13"/>
      <c r="B199" s="47"/>
      <c r="C199" s="13"/>
      <c r="D199" s="19"/>
      <c r="E199" s="20"/>
      <c r="F199" s="19"/>
      <c r="G199" s="20"/>
      <c r="H199" s="19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</row>
    <row r="200" spans="1:96" ht="12.75" customHeight="1">
      <c r="A200" s="13"/>
      <c r="B200" s="47"/>
      <c r="C200" s="13"/>
      <c r="D200" s="19"/>
      <c r="E200" s="20"/>
      <c r="F200" s="19"/>
      <c r="G200" s="20"/>
      <c r="H200" s="19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</row>
    <row r="201" spans="1:96" ht="12.75" customHeight="1">
      <c r="A201" s="13"/>
      <c r="B201" s="47"/>
      <c r="C201" s="13"/>
      <c r="D201" s="19"/>
      <c r="E201" s="20"/>
      <c r="F201" s="19"/>
      <c r="G201" s="20"/>
      <c r="H201" s="19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</row>
    <row r="202" spans="1:96" ht="12.75" customHeight="1">
      <c r="A202" s="13"/>
      <c r="B202" s="47"/>
      <c r="C202" s="13"/>
      <c r="D202" s="19"/>
      <c r="E202" s="20"/>
      <c r="F202" s="19"/>
      <c r="G202" s="20"/>
      <c r="H202" s="19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</row>
    <row r="203" spans="1:96" ht="12.75" customHeight="1">
      <c r="A203" s="13"/>
      <c r="B203" s="47"/>
      <c r="C203" s="13"/>
      <c r="D203" s="19"/>
      <c r="E203" s="20"/>
      <c r="F203" s="19"/>
      <c r="G203" s="20"/>
      <c r="H203" s="19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</row>
    <row r="204" spans="1:96" ht="12.75" customHeight="1">
      <c r="A204" s="13"/>
      <c r="B204" s="47"/>
      <c r="C204" s="13"/>
      <c r="D204" s="19"/>
      <c r="E204" s="20"/>
      <c r="F204" s="19"/>
      <c r="G204" s="20"/>
      <c r="H204" s="19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</row>
    <row r="205" spans="1:96" ht="12.75" customHeight="1">
      <c r="A205" s="13"/>
      <c r="B205" s="47"/>
      <c r="C205" s="13"/>
      <c r="D205" s="19"/>
      <c r="E205" s="20"/>
      <c r="F205" s="19"/>
      <c r="G205" s="20"/>
      <c r="H205" s="19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</row>
    <row r="206" spans="1:96" ht="12.75" customHeight="1">
      <c r="A206" s="13"/>
      <c r="B206" s="47"/>
      <c r="C206" s="13"/>
      <c r="D206" s="19"/>
      <c r="E206" s="20"/>
      <c r="F206" s="19"/>
      <c r="G206" s="20"/>
      <c r="H206" s="19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</row>
    <row r="207" spans="1:96" ht="12.75" customHeight="1">
      <c r="A207" s="13"/>
      <c r="B207" s="47"/>
      <c r="C207" s="13"/>
      <c r="D207" s="19"/>
      <c r="E207" s="20"/>
      <c r="F207" s="19"/>
      <c r="G207" s="20"/>
      <c r="H207" s="19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</row>
    <row r="208" spans="1:96" ht="12.75" customHeight="1">
      <c r="A208" s="13"/>
      <c r="B208" s="47"/>
      <c r="C208" s="13"/>
      <c r="D208" s="19"/>
      <c r="E208" s="20"/>
      <c r="F208" s="19"/>
      <c r="G208" s="20"/>
      <c r="H208" s="19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</row>
    <row r="209" spans="1:96" ht="12.75" customHeight="1">
      <c r="A209" s="13"/>
      <c r="B209" s="47"/>
      <c r="C209" s="13"/>
      <c r="D209" s="19"/>
      <c r="E209" s="20"/>
      <c r="F209" s="19"/>
      <c r="G209" s="20"/>
      <c r="H209" s="19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</row>
    <row r="210" spans="1:96" ht="12.75" customHeight="1">
      <c r="A210" s="13"/>
      <c r="B210" s="47"/>
      <c r="C210" s="13"/>
      <c r="D210" s="19"/>
      <c r="E210" s="20"/>
      <c r="F210" s="19"/>
      <c r="G210" s="20"/>
      <c r="H210" s="19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</row>
    <row r="211" spans="1:96" ht="12.75" customHeight="1">
      <c r="A211" s="13"/>
      <c r="B211" s="47"/>
      <c r="C211" s="13"/>
      <c r="D211" s="19"/>
      <c r="E211" s="20"/>
      <c r="F211" s="19"/>
      <c r="G211" s="20"/>
      <c r="H211" s="19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</row>
    <row r="212" spans="1:96" ht="12.75" customHeight="1">
      <c r="A212" s="13"/>
      <c r="B212" s="47"/>
      <c r="C212" s="13"/>
      <c r="D212" s="19"/>
      <c r="E212" s="20"/>
      <c r="F212" s="19"/>
      <c r="G212" s="20"/>
      <c r="H212" s="19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</row>
    <row r="213" spans="1:96" ht="12.75" customHeight="1">
      <c r="A213" s="13"/>
      <c r="B213" s="47"/>
      <c r="C213" s="13"/>
      <c r="D213" s="19"/>
      <c r="E213" s="20"/>
      <c r="F213" s="19"/>
      <c r="G213" s="20"/>
      <c r="H213" s="19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</row>
    <row r="214" spans="1:96" ht="12.75" customHeight="1">
      <c r="A214" s="13"/>
      <c r="B214" s="47"/>
      <c r="C214" s="13"/>
      <c r="D214" s="19"/>
      <c r="E214" s="20"/>
      <c r="F214" s="19"/>
      <c r="G214" s="20"/>
      <c r="H214" s="19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</row>
    <row r="215" spans="1:96" ht="12.75" customHeight="1">
      <c r="A215" s="13"/>
      <c r="B215" s="47"/>
      <c r="C215" s="13"/>
      <c r="D215" s="19"/>
      <c r="E215" s="20"/>
      <c r="F215" s="19"/>
      <c r="G215" s="20"/>
      <c r="H215" s="19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</row>
    <row r="216" spans="1:96" ht="12.75" customHeight="1">
      <c r="A216" s="13"/>
      <c r="B216" s="47"/>
      <c r="C216" s="13"/>
      <c r="D216" s="19"/>
      <c r="E216" s="20"/>
      <c r="F216" s="19"/>
      <c r="G216" s="20"/>
      <c r="H216" s="19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</row>
    <row r="217" spans="1:96" ht="12.75" customHeight="1">
      <c r="A217" s="13"/>
      <c r="B217" s="47"/>
      <c r="C217" s="13"/>
      <c r="D217" s="19"/>
      <c r="E217" s="20"/>
      <c r="F217" s="19"/>
      <c r="G217" s="20"/>
      <c r="H217" s="19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</row>
    <row r="218" spans="1:96" ht="12.75" customHeight="1">
      <c r="A218" s="13"/>
      <c r="B218" s="47"/>
      <c r="C218" s="13"/>
      <c r="D218" s="19"/>
      <c r="E218" s="20"/>
      <c r="F218" s="19"/>
      <c r="G218" s="20"/>
      <c r="H218" s="19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</row>
    <row r="219" spans="1:96" ht="12.75" customHeight="1">
      <c r="A219" s="13"/>
      <c r="B219" s="47"/>
      <c r="C219" s="13"/>
      <c r="D219" s="19"/>
      <c r="E219" s="20"/>
      <c r="F219" s="19"/>
      <c r="G219" s="20"/>
      <c r="H219" s="19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</row>
    <row r="220" spans="1:96" ht="12.75" customHeight="1">
      <c r="A220" s="13"/>
      <c r="B220" s="47"/>
      <c r="C220" s="13"/>
      <c r="D220" s="19"/>
      <c r="E220" s="20"/>
      <c r="F220" s="19"/>
      <c r="G220" s="20"/>
      <c r="H220" s="19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</row>
    <row r="221" spans="1:96" ht="12.75" customHeight="1">
      <c r="A221" s="13"/>
      <c r="B221" s="47"/>
      <c r="C221" s="13"/>
      <c r="D221" s="19"/>
      <c r="E221" s="20"/>
      <c r="F221" s="19"/>
      <c r="G221" s="20"/>
      <c r="H221" s="19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</row>
    <row r="222" spans="1:96" ht="12.75" customHeight="1"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</row>
    <row r="223" spans="1:96" ht="12.75" customHeight="1"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</row>
    <row r="224" spans="1:96" ht="12.75" customHeight="1"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</row>
    <row r="225" spans="87:96" ht="12.75" customHeight="1"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</row>
    <row r="226" spans="87:96" ht="12.75" customHeight="1"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</row>
    <row r="227" spans="87:96" ht="12.75" customHeight="1"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</row>
    <row r="228" spans="87:96" ht="12.75" customHeight="1"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</row>
    <row r="229" spans="87:96" ht="12.75" customHeight="1"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</row>
    <row r="230" spans="87:96" ht="12.75" customHeight="1"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</row>
    <row r="231" spans="87:96" ht="12.75" customHeight="1"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</row>
    <row r="232" spans="87:96" ht="12.75" customHeight="1"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</row>
    <row r="233" spans="87:96" ht="12.75" customHeight="1"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</row>
    <row r="234" spans="87:96" ht="12.75" customHeight="1"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</row>
    <row r="235" spans="87:96" ht="12.75" customHeight="1"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</row>
    <row r="236" spans="87:96" ht="12.75" customHeight="1"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</row>
    <row r="237" spans="87:96" ht="12.75" customHeight="1"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</row>
    <row r="238" spans="87:96" ht="12.75" customHeight="1"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</row>
    <row r="239" spans="87:96" ht="12.75" customHeight="1"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</row>
    <row r="240" spans="87:96" ht="12.75" customHeight="1"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</row>
    <row r="241" spans="87:96" ht="12.75" customHeight="1"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</row>
    <row r="242" spans="87:96" ht="12.75" customHeight="1"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</row>
    <row r="243" spans="87:96" ht="15.75" customHeight="1"/>
    <row r="244" spans="87:96" ht="15.75" customHeight="1"/>
    <row r="245" spans="87:96" ht="15.75" customHeight="1"/>
    <row r="246" spans="87:96" ht="15.75" customHeight="1"/>
    <row r="247" spans="87:96" ht="15.75" customHeight="1"/>
    <row r="248" spans="87:96" ht="15.75" customHeight="1"/>
    <row r="249" spans="87:96" ht="15.75" customHeight="1"/>
    <row r="250" spans="87:96" ht="15.75" customHeight="1"/>
    <row r="251" spans="87:96" ht="15.75" customHeight="1"/>
    <row r="252" spans="87:96" ht="15.75" customHeight="1"/>
    <row r="253" spans="87:96" ht="15.75" customHeight="1"/>
    <row r="254" spans="87:96" ht="15.75" customHeight="1"/>
    <row r="255" spans="87:96" ht="15.75" customHeight="1"/>
    <row r="256" spans="87:9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AC2:AF2"/>
    <mergeCell ref="C3:W3"/>
    <mergeCell ref="X3:AR3"/>
    <mergeCell ref="AS3:BM3"/>
    <mergeCell ref="BN3:CH3"/>
    <mergeCell ref="A4:D4"/>
    <mergeCell ref="AP4:AR4"/>
    <mergeCell ref="AL5:AR5"/>
    <mergeCell ref="AS5:AY5"/>
    <mergeCell ref="AZ5:BF5"/>
    <mergeCell ref="CB5:CH5"/>
    <mergeCell ref="A5:A6"/>
    <mergeCell ref="B5:B6"/>
    <mergeCell ref="C5:I5"/>
    <mergeCell ref="J5:P5"/>
    <mergeCell ref="Q5:W5"/>
    <mergeCell ref="X5:AD5"/>
    <mergeCell ref="AE5:AK5"/>
    <mergeCell ref="I21:N21"/>
    <mergeCell ref="P21:W21"/>
    <mergeCell ref="BG5:BM5"/>
    <mergeCell ref="BN5:BT5"/>
    <mergeCell ref="BU5:CA5"/>
    <mergeCell ref="A13:C13"/>
    <mergeCell ref="P14:W14"/>
    <mergeCell ref="I15:N15"/>
    <mergeCell ref="P15:W16"/>
    <mergeCell ref="AC17:AI1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Y100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V14" sqref="AV14"/>
    </sheetView>
  </sheetViews>
  <sheetFormatPr defaultColWidth="11.25" defaultRowHeight="15" customHeight="1"/>
  <cols>
    <col min="1" max="1" width="5" customWidth="1"/>
    <col min="2" max="2" width="19" customWidth="1"/>
    <col min="3" max="3" width="5" customWidth="1"/>
    <col min="4" max="4" width="4.5" customWidth="1"/>
    <col min="5" max="5" width="5.125" customWidth="1"/>
    <col min="6" max="6" width="5.5" customWidth="1"/>
    <col min="7" max="7" width="4.875" customWidth="1"/>
    <col min="8" max="8" width="4.375" customWidth="1"/>
    <col min="9" max="9" width="4.625" customWidth="1"/>
    <col min="10" max="10" width="4.75" customWidth="1"/>
    <col min="11" max="11" width="5.5" customWidth="1"/>
    <col min="12" max="12" width="4.875" customWidth="1"/>
    <col min="13" max="13" width="5" customWidth="1"/>
    <col min="14" max="14" width="5.375" customWidth="1"/>
    <col min="15" max="15" width="4.125" customWidth="1"/>
    <col min="16" max="16" width="4.75" customWidth="1"/>
    <col min="17" max="17" width="5.25" customWidth="1"/>
    <col min="18" max="19" width="4.75" customWidth="1"/>
    <col min="20" max="20" width="4.625" customWidth="1"/>
    <col min="21" max="21" width="5.25" customWidth="1"/>
    <col min="22" max="23" width="4.875" customWidth="1"/>
    <col min="24" max="24" width="5.125" customWidth="1"/>
    <col min="25" max="25" width="4.5" customWidth="1"/>
    <col min="26" max="26" width="6" customWidth="1"/>
    <col min="27" max="27" width="4.625" customWidth="1"/>
    <col min="28" max="28" width="4.875" customWidth="1"/>
    <col min="29" max="29" width="5.5" customWidth="1"/>
    <col min="30" max="30" width="5" customWidth="1"/>
    <col min="31" max="31" width="5.25" customWidth="1"/>
    <col min="32" max="32" width="5.875" customWidth="1"/>
    <col min="33" max="33" width="5.375" customWidth="1"/>
    <col min="34" max="34" width="5.125" customWidth="1"/>
    <col min="35" max="35" width="6.625" customWidth="1"/>
    <col min="36" max="51" width="5.125" customWidth="1"/>
  </cols>
  <sheetData>
    <row r="1" spans="1:51" ht="15.75" customHeight="1">
      <c r="A1" s="1" t="s">
        <v>0</v>
      </c>
      <c r="B1" s="1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ht="15.75" customHeight="1">
      <c r="A2" s="6" t="s">
        <v>1</v>
      </c>
      <c r="B2" s="6"/>
      <c r="C2" s="7"/>
      <c r="D2" s="7"/>
      <c r="E2" s="8"/>
      <c r="F2" s="8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59"/>
      <c r="AD2" s="50"/>
      <c r="AE2" s="50"/>
      <c r="AF2" s="51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28.5" customHeight="1">
      <c r="A3" s="8"/>
      <c r="B3" s="9"/>
      <c r="C3" s="70" t="s">
        <v>2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1"/>
      <c r="X3" s="70" t="s">
        <v>49</v>
      </c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1"/>
      <c r="AS3" s="70"/>
      <c r="AT3" s="50"/>
      <c r="AU3" s="50"/>
      <c r="AV3" s="50"/>
      <c r="AW3" s="50"/>
      <c r="AX3" s="50"/>
      <c r="AY3" s="51"/>
    </row>
    <row r="4" spans="1:51" ht="8.25" customHeight="1">
      <c r="A4" s="59"/>
      <c r="B4" s="50"/>
      <c r="C4" s="50"/>
      <c r="D4" s="51"/>
      <c r="E4" s="10"/>
      <c r="F4" s="11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9"/>
      <c r="AQ4" s="50"/>
      <c r="AR4" s="51"/>
      <c r="AS4" s="5"/>
      <c r="AT4" s="5"/>
      <c r="AU4" s="5"/>
      <c r="AV4" s="5"/>
      <c r="AW4" s="5"/>
      <c r="AX4" s="5"/>
      <c r="AY4" s="5"/>
    </row>
    <row r="5" spans="1:51" ht="32.25" customHeight="1">
      <c r="A5" s="66" t="s">
        <v>4</v>
      </c>
      <c r="B5" s="68" t="s">
        <v>5</v>
      </c>
      <c r="C5" s="72" t="s">
        <v>29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X5" s="72" t="s">
        <v>30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4"/>
    </row>
    <row r="6" spans="1:51" ht="32.25" customHeight="1">
      <c r="A6" s="71"/>
      <c r="B6" s="76"/>
      <c r="C6" s="75" t="s">
        <v>31</v>
      </c>
      <c r="D6" s="73"/>
      <c r="E6" s="73"/>
      <c r="F6" s="73"/>
      <c r="G6" s="73"/>
      <c r="H6" s="73"/>
      <c r="I6" s="74"/>
      <c r="J6" s="75" t="s">
        <v>32</v>
      </c>
      <c r="K6" s="73"/>
      <c r="L6" s="73"/>
      <c r="M6" s="73"/>
      <c r="N6" s="73"/>
      <c r="O6" s="73"/>
      <c r="P6" s="74"/>
      <c r="Q6" s="75" t="s">
        <v>33</v>
      </c>
      <c r="R6" s="73"/>
      <c r="S6" s="73"/>
      <c r="T6" s="73"/>
      <c r="U6" s="73"/>
      <c r="V6" s="73"/>
      <c r="W6" s="74"/>
      <c r="X6" s="75" t="s">
        <v>34</v>
      </c>
      <c r="Y6" s="73"/>
      <c r="Z6" s="73"/>
      <c r="AA6" s="73"/>
      <c r="AB6" s="73"/>
      <c r="AC6" s="73"/>
      <c r="AD6" s="74"/>
      <c r="AE6" s="75" t="s">
        <v>35</v>
      </c>
      <c r="AF6" s="73"/>
      <c r="AG6" s="73"/>
      <c r="AH6" s="73"/>
      <c r="AI6" s="73"/>
      <c r="AJ6" s="73"/>
      <c r="AK6" s="74"/>
      <c r="AL6" s="75" t="s">
        <v>36</v>
      </c>
      <c r="AM6" s="73"/>
      <c r="AN6" s="73"/>
      <c r="AO6" s="73"/>
      <c r="AP6" s="73"/>
      <c r="AQ6" s="73"/>
      <c r="AR6" s="74"/>
      <c r="AS6" s="75" t="s">
        <v>37</v>
      </c>
      <c r="AT6" s="73"/>
      <c r="AU6" s="73"/>
      <c r="AV6" s="73"/>
      <c r="AW6" s="73"/>
      <c r="AX6" s="73"/>
      <c r="AY6" s="74"/>
    </row>
    <row r="7" spans="1:51" ht="32.25" customHeight="1">
      <c r="A7" s="67"/>
      <c r="B7" s="69"/>
      <c r="C7" s="16" t="s">
        <v>18</v>
      </c>
      <c r="D7" s="17" t="s">
        <v>38</v>
      </c>
      <c r="E7" s="18" t="s">
        <v>20</v>
      </c>
      <c r="F7" s="17" t="s">
        <v>39</v>
      </c>
      <c r="G7" s="18" t="s">
        <v>20</v>
      </c>
      <c r="H7" s="17" t="s">
        <v>40</v>
      </c>
      <c r="I7" s="18" t="s">
        <v>20</v>
      </c>
      <c r="J7" s="16" t="s">
        <v>18</v>
      </c>
      <c r="K7" s="17" t="s">
        <v>38</v>
      </c>
      <c r="L7" s="18" t="s">
        <v>20</v>
      </c>
      <c r="M7" s="17" t="s">
        <v>39</v>
      </c>
      <c r="N7" s="18" t="s">
        <v>20</v>
      </c>
      <c r="O7" s="17" t="s">
        <v>40</v>
      </c>
      <c r="P7" s="18" t="s">
        <v>20</v>
      </c>
      <c r="Q7" s="16" t="s">
        <v>18</v>
      </c>
      <c r="R7" s="17" t="s">
        <v>38</v>
      </c>
      <c r="S7" s="18" t="s">
        <v>20</v>
      </c>
      <c r="T7" s="17" t="s">
        <v>39</v>
      </c>
      <c r="U7" s="18" t="s">
        <v>20</v>
      </c>
      <c r="V7" s="17" t="s">
        <v>40</v>
      </c>
      <c r="W7" s="18" t="s">
        <v>20</v>
      </c>
      <c r="X7" s="16" t="s">
        <v>18</v>
      </c>
      <c r="Y7" s="17" t="s">
        <v>38</v>
      </c>
      <c r="Z7" s="18" t="s">
        <v>20</v>
      </c>
      <c r="AA7" s="17" t="s">
        <v>39</v>
      </c>
      <c r="AB7" s="18" t="s">
        <v>20</v>
      </c>
      <c r="AC7" s="17" t="s">
        <v>40</v>
      </c>
      <c r="AD7" s="18" t="s">
        <v>20</v>
      </c>
      <c r="AE7" s="16" t="s">
        <v>18</v>
      </c>
      <c r="AF7" s="17" t="s">
        <v>38</v>
      </c>
      <c r="AG7" s="18" t="s">
        <v>20</v>
      </c>
      <c r="AH7" s="17" t="s">
        <v>39</v>
      </c>
      <c r="AI7" s="18" t="s">
        <v>20</v>
      </c>
      <c r="AJ7" s="17" t="s">
        <v>40</v>
      </c>
      <c r="AK7" s="18" t="s">
        <v>20</v>
      </c>
      <c r="AL7" s="16" t="s">
        <v>18</v>
      </c>
      <c r="AM7" s="17" t="s">
        <v>38</v>
      </c>
      <c r="AN7" s="18" t="s">
        <v>20</v>
      </c>
      <c r="AO7" s="17" t="s">
        <v>39</v>
      </c>
      <c r="AP7" s="18" t="s">
        <v>20</v>
      </c>
      <c r="AQ7" s="17" t="s">
        <v>40</v>
      </c>
      <c r="AR7" s="18" t="s">
        <v>20</v>
      </c>
      <c r="AS7" s="16" t="s">
        <v>18</v>
      </c>
      <c r="AT7" s="17" t="s">
        <v>38</v>
      </c>
      <c r="AU7" s="18" t="s">
        <v>20</v>
      </c>
      <c r="AV7" s="17" t="s">
        <v>39</v>
      </c>
      <c r="AW7" s="18" t="s">
        <v>20</v>
      </c>
      <c r="AX7" s="17" t="s">
        <v>40</v>
      </c>
      <c r="AY7" s="18" t="s">
        <v>20</v>
      </c>
    </row>
    <row r="8" spans="1:51" ht="24" customHeight="1">
      <c r="A8" s="21">
        <v>1</v>
      </c>
      <c r="B8" s="22" t="s">
        <v>43</v>
      </c>
      <c r="C8" s="23">
        <f t="shared" ref="C8:C12" si="0">SUM(D8,F8,H8)</f>
        <v>55</v>
      </c>
      <c r="D8" s="24">
        <v>28</v>
      </c>
      <c r="E8" s="25">
        <f t="shared" ref="E8:E12" si="1">IF(D8="",0,ROUND(D8/C8%,2))</f>
        <v>50.91</v>
      </c>
      <c r="F8" s="24">
        <v>25</v>
      </c>
      <c r="G8" s="25">
        <f t="shared" ref="G8:G12" si="2">IF(F8="",0,ROUND(100-E8-I8,2))</f>
        <v>45.45</v>
      </c>
      <c r="H8" s="24">
        <v>2</v>
      </c>
      <c r="I8" s="25">
        <f t="shared" ref="I8:I12" si="3">IF(H8="",0,ROUND(H8/C8%,2))</f>
        <v>3.64</v>
      </c>
      <c r="J8" s="23">
        <f t="shared" ref="J8:J12" si="4">SUM(K8,M8,O8)</f>
        <v>55</v>
      </c>
      <c r="K8" s="24">
        <v>32</v>
      </c>
      <c r="L8" s="25">
        <f t="shared" ref="L8:L12" si="5">IF(K8="",0,ROUND(K8/J8%,2))</f>
        <v>58.18</v>
      </c>
      <c r="M8" s="24">
        <v>21</v>
      </c>
      <c r="N8" s="25">
        <f t="shared" ref="N8:N12" si="6">IF(M8="",0,ROUND(100-L8-P8,2))</f>
        <v>38.18</v>
      </c>
      <c r="O8" s="24">
        <v>2</v>
      </c>
      <c r="P8" s="25">
        <f t="shared" ref="P8:P12" si="7">IF(O8="",0,ROUND(O8/J8%,2))</f>
        <v>3.64</v>
      </c>
      <c r="Q8" s="23">
        <f t="shared" ref="Q8:Q12" si="8">SUM(R8,T8,V8)</f>
        <v>55</v>
      </c>
      <c r="R8" s="24">
        <v>30</v>
      </c>
      <c r="S8" s="25">
        <f t="shared" ref="S8:S12" si="9">IF(R8="",0,ROUND(R8/Q8%,2))</f>
        <v>54.55</v>
      </c>
      <c r="T8" s="24">
        <v>22</v>
      </c>
      <c r="U8" s="25">
        <f t="shared" ref="U8:U12" si="10">IF(T8="",0,ROUND(100-S8-W8,2))</f>
        <v>40</v>
      </c>
      <c r="V8" s="24">
        <v>3</v>
      </c>
      <c r="W8" s="25">
        <f t="shared" ref="W8:W12" si="11">IF(V8="",0,ROUND(V8/Q8%,2))</f>
        <v>5.45</v>
      </c>
      <c r="X8" s="23">
        <f t="shared" ref="X8:X12" si="12">SUM(Y8,AA8,AC8)</f>
        <v>55</v>
      </c>
      <c r="Y8" s="24">
        <v>35</v>
      </c>
      <c r="Z8" s="25">
        <f t="shared" ref="Z8:Z12" si="13">IF(Y8="",0,ROUND(Y8/X8%,2))</f>
        <v>63.64</v>
      </c>
      <c r="AA8" s="24">
        <v>18</v>
      </c>
      <c r="AB8" s="25">
        <f t="shared" ref="AB8:AB12" si="14">IF(AA8="",0,ROUND(100-Z8-AD8,2))</f>
        <v>32.72</v>
      </c>
      <c r="AC8" s="24">
        <v>2</v>
      </c>
      <c r="AD8" s="25">
        <f t="shared" ref="AD8:AD12" si="15">IF(AC8="",0,ROUND(AC8/X8%,2))</f>
        <v>3.64</v>
      </c>
      <c r="AE8" s="23">
        <f t="shared" ref="AE8:AE12" si="16">SUM(AF8,AH8,AJ8)</f>
        <v>55</v>
      </c>
      <c r="AF8" s="24">
        <v>39</v>
      </c>
      <c r="AG8" s="25">
        <f t="shared" ref="AG8:AG12" si="17">IF(AF8="",0,ROUND(AF8/AE8%,2))</f>
        <v>70.91</v>
      </c>
      <c r="AH8" s="24">
        <v>16</v>
      </c>
      <c r="AI8" s="25">
        <f t="shared" ref="AI8:AI12" si="18">IF(AH8="",0,ROUND(100-AG8-AK8,2))</f>
        <v>29.09</v>
      </c>
      <c r="AJ8" s="24"/>
      <c r="AK8" s="25">
        <f t="shared" ref="AK8:AK12" si="19">IF(AJ8="",0,ROUND(AJ8/AE8%,2))</f>
        <v>0</v>
      </c>
      <c r="AL8" s="26">
        <f t="shared" ref="AL8:AL12" si="20">SUM(AM8,AO8,AQ8)</f>
        <v>55</v>
      </c>
      <c r="AM8" s="27">
        <v>47</v>
      </c>
      <c r="AN8" s="28">
        <f t="shared" ref="AN8:AN12" si="21">IF(AM8="",0,ROUND(AM8/AL8%,2))</f>
        <v>85.45</v>
      </c>
      <c r="AO8" s="27">
        <v>8</v>
      </c>
      <c r="AP8" s="28">
        <f t="shared" ref="AP8:AP12" si="22">IF(AO8="",0,ROUND(100-AN8-AR8,2))</f>
        <v>14.55</v>
      </c>
      <c r="AQ8" s="27"/>
      <c r="AR8" s="25">
        <f t="shared" ref="AR8:AR12" si="23">IF(AQ8="",0,ROUND(AQ8/AL8%,2))</f>
        <v>0</v>
      </c>
      <c r="AS8" s="23">
        <f t="shared" ref="AS8:AS12" si="24">SUM(AT8,AV8,AX8)</f>
        <v>55</v>
      </c>
      <c r="AT8" s="24">
        <v>55</v>
      </c>
      <c r="AU8" s="25">
        <f t="shared" ref="AU8:AU12" si="25">IF(AT8="",0,ROUND(AT8/AS8%,2))</f>
        <v>100</v>
      </c>
      <c r="AV8" s="24"/>
      <c r="AW8" s="25">
        <f t="shared" ref="AW8:AW12" si="26">IF(AV8="",0,ROUND(100-AU8-AY8,2))</f>
        <v>0</v>
      </c>
      <c r="AX8" s="24"/>
      <c r="AY8" s="25">
        <f t="shared" ref="AY8:AY12" si="27">IF(AX8="",0,ROUND(AX8/AS8%,2))</f>
        <v>0</v>
      </c>
    </row>
    <row r="9" spans="1:51" ht="24" customHeight="1">
      <c r="A9" s="29">
        <v>2</v>
      </c>
      <c r="B9" s="22" t="s">
        <v>44</v>
      </c>
      <c r="C9" s="23">
        <f t="shared" si="0"/>
        <v>77</v>
      </c>
      <c r="D9" s="24">
        <v>53</v>
      </c>
      <c r="E9" s="25">
        <f t="shared" si="1"/>
        <v>68.83</v>
      </c>
      <c r="F9" s="24">
        <v>24</v>
      </c>
      <c r="G9" s="25">
        <f t="shared" si="2"/>
        <v>31.17</v>
      </c>
      <c r="H9" s="24"/>
      <c r="I9" s="25">
        <f t="shared" si="3"/>
        <v>0</v>
      </c>
      <c r="J9" s="23">
        <f t="shared" si="4"/>
        <v>77</v>
      </c>
      <c r="K9" s="24">
        <v>60</v>
      </c>
      <c r="L9" s="25">
        <f t="shared" si="5"/>
        <v>77.92</v>
      </c>
      <c r="M9" s="24">
        <v>17</v>
      </c>
      <c r="N9" s="25">
        <f t="shared" si="6"/>
        <v>22.08</v>
      </c>
      <c r="O9" s="24"/>
      <c r="P9" s="25">
        <f t="shared" si="7"/>
        <v>0</v>
      </c>
      <c r="Q9" s="23">
        <f t="shared" si="8"/>
        <v>77</v>
      </c>
      <c r="R9" s="24">
        <v>61</v>
      </c>
      <c r="S9" s="25">
        <f t="shared" si="9"/>
        <v>79.22</v>
      </c>
      <c r="T9" s="24">
        <v>16</v>
      </c>
      <c r="U9" s="25">
        <f t="shared" si="10"/>
        <v>20.78</v>
      </c>
      <c r="V9" s="24"/>
      <c r="W9" s="25">
        <f t="shared" si="11"/>
        <v>0</v>
      </c>
      <c r="X9" s="23">
        <f t="shared" si="12"/>
        <v>77</v>
      </c>
      <c r="Y9" s="24">
        <v>61</v>
      </c>
      <c r="Z9" s="25">
        <f t="shared" si="13"/>
        <v>79.22</v>
      </c>
      <c r="AA9" s="24">
        <v>16</v>
      </c>
      <c r="AB9" s="25">
        <f t="shared" si="14"/>
        <v>20.78</v>
      </c>
      <c r="AC9" s="24"/>
      <c r="AD9" s="25">
        <f t="shared" si="15"/>
        <v>0</v>
      </c>
      <c r="AE9" s="23">
        <f t="shared" si="16"/>
        <v>77</v>
      </c>
      <c r="AF9" s="24">
        <v>60</v>
      </c>
      <c r="AG9" s="25">
        <f t="shared" si="17"/>
        <v>77.92</v>
      </c>
      <c r="AH9" s="24">
        <v>17</v>
      </c>
      <c r="AI9" s="25">
        <f t="shared" si="18"/>
        <v>22.08</v>
      </c>
      <c r="AJ9" s="24"/>
      <c r="AK9" s="25">
        <f t="shared" si="19"/>
        <v>0</v>
      </c>
      <c r="AL9" s="26">
        <f t="shared" si="20"/>
        <v>77</v>
      </c>
      <c r="AM9" s="27">
        <v>69</v>
      </c>
      <c r="AN9" s="28">
        <f t="shared" si="21"/>
        <v>89.61</v>
      </c>
      <c r="AO9" s="27">
        <v>8</v>
      </c>
      <c r="AP9" s="28">
        <f t="shared" si="22"/>
        <v>10.39</v>
      </c>
      <c r="AQ9" s="27"/>
      <c r="AR9" s="25">
        <f t="shared" si="23"/>
        <v>0</v>
      </c>
      <c r="AS9" s="23">
        <f t="shared" si="24"/>
        <v>77</v>
      </c>
      <c r="AT9" s="24">
        <v>77</v>
      </c>
      <c r="AU9" s="25">
        <f t="shared" si="25"/>
        <v>100</v>
      </c>
      <c r="AV9" s="24"/>
      <c r="AW9" s="25">
        <f t="shared" si="26"/>
        <v>0</v>
      </c>
      <c r="AX9" s="24"/>
      <c r="AY9" s="25">
        <f t="shared" si="27"/>
        <v>0</v>
      </c>
    </row>
    <row r="10" spans="1:51" ht="24" customHeight="1">
      <c r="A10" s="21">
        <v>3</v>
      </c>
      <c r="B10" s="22" t="s">
        <v>45</v>
      </c>
      <c r="C10" s="23">
        <f t="shared" si="0"/>
        <v>60</v>
      </c>
      <c r="D10" s="24">
        <v>44</v>
      </c>
      <c r="E10" s="25">
        <f t="shared" si="1"/>
        <v>73.33</v>
      </c>
      <c r="F10" s="24">
        <v>16</v>
      </c>
      <c r="G10" s="25">
        <f t="shared" si="2"/>
        <v>26.67</v>
      </c>
      <c r="H10" s="24"/>
      <c r="I10" s="25">
        <f t="shared" si="3"/>
        <v>0</v>
      </c>
      <c r="J10" s="23">
        <f t="shared" si="4"/>
        <v>60</v>
      </c>
      <c r="K10" s="24">
        <v>36</v>
      </c>
      <c r="L10" s="25">
        <f t="shared" si="5"/>
        <v>60</v>
      </c>
      <c r="M10" s="24">
        <v>24</v>
      </c>
      <c r="N10" s="25">
        <f t="shared" si="6"/>
        <v>40</v>
      </c>
      <c r="O10" s="24"/>
      <c r="P10" s="25">
        <f t="shared" si="7"/>
        <v>0</v>
      </c>
      <c r="Q10" s="23">
        <f t="shared" si="8"/>
        <v>60</v>
      </c>
      <c r="R10" s="24">
        <v>34</v>
      </c>
      <c r="S10" s="25">
        <f t="shared" si="9"/>
        <v>56.67</v>
      </c>
      <c r="T10" s="24">
        <v>26</v>
      </c>
      <c r="U10" s="25">
        <f t="shared" si="10"/>
        <v>43.33</v>
      </c>
      <c r="V10" s="24"/>
      <c r="W10" s="25">
        <f t="shared" si="11"/>
        <v>0</v>
      </c>
      <c r="X10" s="23">
        <f t="shared" si="12"/>
        <v>60</v>
      </c>
      <c r="Y10" s="24">
        <v>31</v>
      </c>
      <c r="Z10" s="25">
        <f t="shared" si="13"/>
        <v>51.67</v>
      </c>
      <c r="AA10" s="24">
        <v>29</v>
      </c>
      <c r="AB10" s="25">
        <f t="shared" si="14"/>
        <v>48.33</v>
      </c>
      <c r="AC10" s="24"/>
      <c r="AD10" s="25">
        <f t="shared" si="15"/>
        <v>0</v>
      </c>
      <c r="AE10" s="23">
        <f t="shared" si="16"/>
        <v>60</v>
      </c>
      <c r="AF10" s="24">
        <v>38</v>
      </c>
      <c r="AG10" s="25">
        <f t="shared" si="17"/>
        <v>63.33</v>
      </c>
      <c r="AH10" s="24">
        <v>22</v>
      </c>
      <c r="AI10" s="25">
        <f t="shared" si="18"/>
        <v>36.67</v>
      </c>
      <c r="AJ10" s="24"/>
      <c r="AK10" s="25">
        <f t="shared" si="19"/>
        <v>0</v>
      </c>
      <c r="AL10" s="26">
        <f t="shared" si="20"/>
        <v>60</v>
      </c>
      <c r="AM10" s="27">
        <v>44</v>
      </c>
      <c r="AN10" s="28">
        <f t="shared" si="21"/>
        <v>73.33</v>
      </c>
      <c r="AO10" s="27">
        <v>16</v>
      </c>
      <c r="AP10" s="28">
        <f t="shared" si="22"/>
        <v>26.67</v>
      </c>
      <c r="AQ10" s="27"/>
      <c r="AR10" s="25">
        <f t="shared" si="23"/>
        <v>0</v>
      </c>
      <c r="AS10" s="23">
        <f t="shared" si="24"/>
        <v>60</v>
      </c>
      <c r="AT10" s="24">
        <v>47</v>
      </c>
      <c r="AU10" s="25">
        <f t="shared" si="25"/>
        <v>78.33</v>
      </c>
      <c r="AV10" s="24">
        <v>13</v>
      </c>
      <c r="AW10" s="25">
        <f t="shared" si="26"/>
        <v>21.67</v>
      </c>
      <c r="AX10" s="24"/>
      <c r="AY10" s="25">
        <f t="shared" si="27"/>
        <v>0</v>
      </c>
    </row>
    <row r="11" spans="1:51" ht="24" customHeight="1">
      <c r="A11" s="29">
        <v>4</v>
      </c>
      <c r="B11" s="22" t="s">
        <v>46</v>
      </c>
      <c r="C11" s="23">
        <f t="shared" si="0"/>
        <v>43</v>
      </c>
      <c r="D11" s="24">
        <v>36</v>
      </c>
      <c r="E11" s="25">
        <f t="shared" si="1"/>
        <v>83.72</v>
      </c>
      <c r="F11" s="24">
        <v>7</v>
      </c>
      <c r="G11" s="25">
        <f t="shared" si="2"/>
        <v>16.28</v>
      </c>
      <c r="H11" s="24"/>
      <c r="I11" s="25">
        <f t="shared" si="3"/>
        <v>0</v>
      </c>
      <c r="J11" s="23">
        <f t="shared" si="4"/>
        <v>43</v>
      </c>
      <c r="K11" s="24">
        <v>35</v>
      </c>
      <c r="L11" s="25">
        <f t="shared" si="5"/>
        <v>81.400000000000006</v>
      </c>
      <c r="M11" s="24">
        <v>8</v>
      </c>
      <c r="N11" s="25">
        <f t="shared" si="6"/>
        <v>18.600000000000001</v>
      </c>
      <c r="O11" s="24"/>
      <c r="P11" s="25">
        <f t="shared" si="7"/>
        <v>0</v>
      </c>
      <c r="Q11" s="23">
        <f t="shared" si="8"/>
        <v>43</v>
      </c>
      <c r="R11" s="24">
        <v>30</v>
      </c>
      <c r="S11" s="25">
        <f t="shared" si="9"/>
        <v>69.77</v>
      </c>
      <c r="T11" s="24">
        <v>13</v>
      </c>
      <c r="U11" s="25">
        <f t="shared" si="10"/>
        <v>30.23</v>
      </c>
      <c r="V11" s="24"/>
      <c r="W11" s="25">
        <f t="shared" si="11"/>
        <v>0</v>
      </c>
      <c r="X11" s="23">
        <f t="shared" si="12"/>
        <v>43</v>
      </c>
      <c r="Y11" s="24">
        <v>29</v>
      </c>
      <c r="Z11" s="25">
        <f t="shared" si="13"/>
        <v>67.44</v>
      </c>
      <c r="AA11" s="24">
        <v>14</v>
      </c>
      <c r="AB11" s="25">
        <f t="shared" si="14"/>
        <v>32.56</v>
      </c>
      <c r="AC11" s="24"/>
      <c r="AD11" s="25">
        <f t="shared" si="15"/>
        <v>0</v>
      </c>
      <c r="AE11" s="23">
        <f t="shared" si="16"/>
        <v>43</v>
      </c>
      <c r="AF11" s="24">
        <v>35</v>
      </c>
      <c r="AG11" s="25">
        <f t="shared" si="17"/>
        <v>81.400000000000006</v>
      </c>
      <c r="AH11" s="24">
        <v>8</v>
      </c>
      <c r="AI11" s="25">
        <f t="shared" si="18"/>
        <v>18.600000000000001</v>
      </c>
      <c r="AJ11" s="24"/>
      <c r="AK11" s="25">
        <f t="shared" si="19"/>
        <v>0</v>
      </c>
      <c r="AL11" s="26">
        <f t="shared" si="20"/>
        <v>43</v>
      </c>
      <c r="AM11" s="27">
        <v>38</v>
      </c>
      <c r="AN11" s="28">
        <f t="shared" si="21"/>
        <v>88.37</v>
      </c>
      <c r="AO11" s="27">
        <v>5</v>
      </c>
      <c r="AP11" s="28">
        <f t="shared" si="22"/>
        <v>11.63</v>
      </c>
      <c r="AQ11" s="27"/>
      <c r="AR11" s="25">
        <f t="shared" si="23"/>
        <v>0</v>
      </c>
      <c r="AS11" s="23">
        <f t="shared" si="24"/>
        <v>43</v>
      </c>
      <c r="AT11" s="24">
        <v>43</v>
      </c>
      <c r="AU11" s="25">
        <f t="shared" si="25"/>
        <v>100</v>
      </c>
      <c r="AV11" s="24"/>
      <c r="AW11" s="25">
        <f t="shared" si="26"/>
        <v>0</v>
      </c>
      <c r="AX11" s="24"/>
      <c r="AY11" s="25">
        <f t="shared" si="27"/>
        <v>0</v>
      </c>
    </row>
    <row r="12" spans="1:51" ht="24" customHeight="1">
      <c r="A12" s="21">
        <v>5</v>
      </c>
      <c r="B12" s="22" t="s">
        <v>47</v>
      </c>
      <c r="C12" s="23">
        <f t="shared" si="0"/>
        <v>49</v>
      </c>
      <c r="D12" s="24">
        <v>48</v>
      </c>
      <c r="E12" s="25">
        <f t="shared" si="1"/>
        <v>97.96</v>
      </c>
      <c r="F12" s="24">
        <v>1</v>
      </c>
      <c r="G12" s="25">
        <f t="shared" si="2"/>
        <v>2.04</v>
      </c>
      <c r="H12" s="24"/>
      <c r="I12" s="25">
        <f t="shared" si="3"/>
        <v>0</v>
      </c>
      <c r="J12" s="23">
        <f t="shared" si="4"/>
        <v>49</v>
      </c>
      <c r="K12" s="24">
        <v>46</v>
      </c>
      <c r="L12" s="25">
        <f t="shared" si="5"/>
        <v>93.88</v>
      </c>
      <c r="M12" s="24">
        <v>3</v>
      </c>
      <c r="N12" s="25">
        <f t="shared" si="6"/>
        <v>6.12</v>
      </c>
      <c r="O12" s="24"/>
      <c r="P12" s="25">
        <f t="shared" si="7"/>
        <v>0</v>
      </c>
      <c r="Q12" s="23">
        <f t="shared" si="8"/>
        <v>49</v>
      </c>
      <c r="R12" s="24">
        <v>40</v>
      </c>
      <c r="S12" s="25">
        <f t="shared" si="9"/>
        <v>81.63</v>
      </c>
      <c r="T12" s="24">
        <v>9</v>
      </c>
      <c r="U12" s="25">
        <f t="shared" si="10"/>
        <v>18.37</v>
      </c>
      <c r="V12" s="24"/>
      <c r="W12" s="25">
        <f t="shared" si="11"/>
        <v>0</v>
      </c>
      <c r="X12" s="23">
        <f t="shared" si="12"/>
        <v>49</v>
      </c>
      <c r="Y12" s="24">
        <v>42</v>
      </c>
      <c r="Z12" s="25">
        <f t="shared" si="13"/>
        <v>85.71</v>
      </c>
      <c r="AA12" s="24">
        <v>7</v>
      </c>
      <c r="AB12" s="25">
        <f t="shared" si="14"/>
        <v>14.29</v>
      </c>
      <c r="AC12" s="24"/>
      <c r="AD12" s="25">
        <f t="shared" si="15"/>
        <v>0</v>
      </c>
      <c r="AE12" s="23">
        <f t="shared" si="16"/>
        <v>49</v>
      </c>
      <c r="AF12" s="24">
        <v>42</v>
      </c>
      <c r="AG12" s="25">
        <f t="shared" si="17"/>
        <v>85.71</v>
      </c>
      <c r="AH12" s="24">
        <v>7</v>
      </c>
      <c r="AI12" s="25">
        <f t="shared" si="18"/>
        <v>14.29</v>
      </c>
      <c r="AJ12" s="24"/>
      <c r="AK12" s="25">
        <f t="shared" si="19"/>
        <v>0</v>
      </c>
      <c r="AL12" s="26">
        <f t="shared" si="20"/>
        <v>49</v>
      </c>
      <c r="AM12" s="27">
        <v>49</v>
      </c>
      <c r="AN12" s="28">
        <f t="shared" si="21"/>
        <v>100</v>
      </c>
      <c r="AO12" s="27"/>
      <c r="AP12" s="28">
        <f t="shared" si="22"/>
        <v>0</v>
      </c>
      <c r="AQ12" s="27"/>
      <c r="AR12" s="25">
        <f t="shared" si="23"/>
        <v>0</v>
      </c>
      <c r="AS12" s="23">
        <f t="shared" si="24"/>
        <v>49</v>
      </c>
      <c r="AT12" s="24">
        <v>49</v>
      </c>
      <c r="AU12" s="25">
        <f t="shared" si="25"/>
        <v>100</v>
      </c>
      <c r="AV12" s="24"/>
      <c r="AW12" s="25">
        <f t="shared" si="26"/>
        <v>0</v>
      </c>
      <c r="AX12" s="24"/>
      <c r="AY12" s="25">
        <f t="shared" si="27"/>
        <v>0</v>
      </c>
    </row>
    <row r="13" spans="1:51" ht="24" customHeight="1">
      <c r="A13" s="34"/>
      <c r="B13" s="35" t="s">
        <v>48</v>
      </c>
      <c r="C13" s="36">
        <f>SUM(C8:C12)</f>
        <v>284</v>
      </c>
      <c r="D13" s="37">
        <f>SUM(D8:D12)</f>
        <v>209</v>
      </c>
      <c r="E13" s="38">
        <f>IF(D13=0,0,ROUND(D13/C13%,2))</f>
        <v>73.59</v>
      </c>
      <c r="F13" s="37">
        <f>SUM(F8:F12)</f>
        <v>73</v>
      </c>
      <c r="G13" s="38">
        <f>IF(F13=0,0,ROUND(100-E13-I13,2))</f>
        <v>25.71</v>
      </c>
      <c r="H13" s="37">
        <f>SUM(H8:H12)</f>
        <v>2</v>
      </c>
      <c r="I13" s="38">
        <f>IF(H13=0,0,ROUND(H13/C13%,2))</f>
        <v>0.7</v>
      </c>
      <c r="J13" s="39">
        <f>SUM(J8:J12)</f>
        <v>284</v>
      </c>
      <c r="K13" s="37">
        <f>SUM(K8:K12)</f>
        <v>209</v>
      </c>
      <c r="L13" s="38">
        <f>IF(K13=0,0,ROUND(K13/J13%,2))</f>
        <v>73.59</v>
      </c>
      <c r="M13" s="37">
        <f>SUM(M8:M12)</f>
        <v>73</v>
      </c>
      <c r="N13" s="38">
        <f>IF(M13=0,0,ROUND(100-L13-P13,2))</f>
        <v>25.71</v>
      </c>
      <c r="O13" s="37">
        <f>SUM(O8:O12)</f>
        <v>2</v>
      </c>
      <c r="P13" s="38">
        <f>IF(O13=0,0,ROUND(O13/J13%,2))</f>
        <v>0.7</v>
      </c>
      <c r="Q13" s="39">
        <f>SUM(Q8:Q12)</f>
        <v>284</v>
      </c>
      <c r="R13" s="37">
        <f>SUM(R8:R12)</f>
        <v>195</v>
      </c>
      <c r="S13" s="38">
        <f>IF(R13=0,0,ROUND(R13/Q13%,2))</f>
        <v>68.66</v>
      </c>
      <c r="T13" s="37">
        <f>SUM(T8:T12)</f>
        <v>86</v>
      </c>
      <c r="U13" s="38">
        <f>IF(T13=0,0,ROUND(100-S13-W13,2))</f>
        <v>30.28</v>
      </c>
      <c r="V13" s="37">
        <f>SUM(V8:V12)</f>
        <v>3</v>
      </c>
      <c r="W13" s="38">
        <f>IF(V13=0,0,ROUND(V13/Q13%,2))</f>
        <v>1.06</v>
      </c>
      <c r="X13" s="39">
        <f>SUM(X8:X12)</f>
        <v>284</v>
      </c>
      <c r="Y13" s="37">
        <f>SUM(Y8:Y12)</f>
        <v>198</v>
      </c>
      <c r="Z13" s="38">
        <f>IF(Y13=0,0,ROUND(Y13/X13%,2))</f>
        <v>69.72</v>
      </c>
      <c r="AA13" s="37">
        <f>SUM(AA8:AA12)</f>
        <v>84</v>
      </c>
      <c r="AB13" s="38">
        <f>IF(AA13=0,0,ROUND(100-Z13-AD13,2))</f>
        <v>29.58</v>
      </c>
      <c r="AC13" s="37">
        <f>SUM(AC8:AC12)</f>
        <v>2</v>
      </c>
      <c r="AD13" s="38">
        <f>IF(AC13=0,0,ROUND(AC13/X13%,2))</f>
        <v>0.7</v>
      </c>
      <c r="AE13" s="39">
        <f>SUM(AE8:AE12)</f>
        <v>284</v>
      </c>
      <c r="AF13" s="37">
        <f>SUM(AF8:AF12)</f>
        <v>214</v>
      </c>
      <c r="AG13" s="38">
        <f>IF(AF13=0,0,ROUND(AF13/AE13%,2))</f>
        <v>75.349999999999994</v>
      </c>
      <c r="AH13" s="37">
        <f>SUM(AH8:AH12)</f>
        <v>70</v>
      </c>
      <c r="AI13" s="38">
        <f>IF(AH13=0,0,ROUND(100-AG13-AK13,2))</f>
        <v>24.65</v>
      </c>
      <c r="AJ13" s="37">
        <f>SUM(AJ8:AJ12)</f>
        <v>0</v>
      </c>
      <c r="AK13" s="38">
        <f>IF(AJ13=0,0,ROUND(AJ13/AE13%,2))</f>
        <v>0</v>
      </c>
      <c r="AL13" s="39">
        <f>SUM(AL8:AL12)</f>
        <v>284</v>
      </c>
      <c r="AM13" s="37">
        <f>SUM(AM8:AM12)</f>
        <v>247</v>
      </c>
      <c r="AN13" s="38">
        <f>IF(AM13=0,0,ROUND(AM13/AL13%,2))</f>
        <v>86.97</v>
      </c>
      <c r="AO13" s="37">
        <f>SUM(AO8:AO12)</f>
        <v>37</v>
      </c>
      <c r="AP13" s="38">
        <f>IF(AO13=0,0,ROUND(100-AN13-AR13,2))</f>
        <v>13.03</v>
      </c>
      <c r="AQ13" s="37">
        <f>SUM(AQ8:AQ12)</f>
        <v>0</v>
      </c>
      <c r="AR13" s="38">
        <f>IF(AQ13=0,0,ROUND(AQ13/AL13%,2))</f>
        <v>0</v>
      </c>
      <c r="AS13" s="39">
        <f>SUM(AS8:AS12)</f>
        <v>284</v>
      </c>
      <c r="AT13" s="37">
        <f>SUM(AT8:AT12)</f>
        <v>271</v>
      </c>
      <c r="AU13" s="38">
        <f>IF(AT13=0,0,ROUND(AT13/AS13%,2))</f>
        <v>95.42</v>
      </c>
      <c r="AV13" s="37">
        <f>SUM(AV8:AV12)</f>
        <v>13</v>
      </c>
      <c r="AW13" s="38">
        <f>IF(AV13=0,0,ROUND(100-AU13-AY13,2))</f>
        <v>4.58</v>
      </c>
      <c r="AX13" s="37">
        <f>SUM(AX8:AX12)</f>
        <v>0</v>
      </c>
      <c r="AY13" s="38">
        <f>IF(AX13=0,0,ROUND(AX13/AS13%,2))</f>
        <v>0</v>
      </c>
    </row>
    <row r="14" spans="1:51" ht="24" customHeight="1">
      <c r="A14" s="48"/>
      <c r="B14" s="48"/>
      <c r="C14" s="48"/>
      <c r="D14" s="11"/>
      <c r="E14" s="10"/>
      <c r="F14" s="11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 ht="24" customHeight="1">
      <c r="A15" s="5"/>
      <c r="B15" s="40"/>
      <c r="C15" s="5"/>
      <c r="D15" s="11"/>
      <c r="E15" s="10"/>
      <c r="F15" s="11"/>
      <c r="G15" s="10"/>
      <c r="H15" s="11"/>
      <c r="I15" s="10"/>
      <c r="J15" s="10"/>
      <c r="K15" s="10"/>
      <c r="L15" s="10"/>
      <c r="M15" s="10"/>
      <c r="N15" s="10"/>
      <c r="O15" s="10"/>
      <c r="P15" s="49" t="s">
        <v>41</v>
      </c>
      <c r="Q15" s="50"/>
      <c r="R15" s="50"/>
      <c r="S15" s="50"/>
      <c r="T15" s="50"/>
      <c r="U15" s="50"/>
      <c r="V15" s="50"/>
      <c r="W15" s="51"/>
      <c r="X15" s="10"/>
      <c r="Y15" s="10"/>
      <c r="Z15" s="10"/>
      <c r="AA15" s="10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51" ht="24" customHeight="1">
      <c r="A16" s="3" t="s">
        <v>42</v>
      </c>
      <c r="B16" s="42"/>
      <c r="C16" s="43"/>
      <c r="D16" s="43"/>
      <c r="E16" s="43"/>
      <c r="F16" s="43"/>
      <c r="G16" s="43"/>
      <c r="H16" s="43"/>
      <c r="I16" s="52" t="s">
        <v>25</v>
      </c>
      <c r="J16" s="50"/>
      <c r="K16" s="50"/>
      <c r="L16" s="50"/>
      <c r="M16" s="50"/>
      <c r="N16" s="51"/>
      <c r="O16" s="43"/>
      <c r="P16" s="53"/>
      <c r="Q16" s="54"/>
      <c r="R16" s="54"/>
      <c r="S16" s="54"/>
      <c r="T16" s="54"/>
      <c r="U16" s="54"/>
      <c r="V16" s="54"/>
      <c r="W16" s="55"/>
      <c r="X16" s="43"/>
      <c r="Y16" s="43"/>
      <c r="Z16" s="43"/>
      <c r="AA16" s="43"/>
      <c r="AB16" s="43"/>
      <c r="AC16" s="44"/>
      <c r="AD16" s="44"/>
      <c r="AE16" s="44"/>
      <c r="AF16" s="44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ht="24" customHeight="1">
      <c r="A17" s="2" t="s">
        <v>26</v>
      </c>
      <c r="B17" s="2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56"/>
      <c r="Q17" s="57"/>
      <c r="R17" s="57"/>
      <c r="S17" s="57"/>
      <c r="T17" s="57"/>
      <c r="U17" s="57"/>
      <c r="V17" s="57"/>
      <c r="W17" s="58"/>
      <c r="X17" s="45"/>
      <c r="Y17" s="45"/>
      <c r="Z17" s="45"/>
      <c r="AA17" s="45"/>
      <c r="AB17" s="4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ht="24" customHeight="1">
      <c r="A18" s="45" t="s">
        <v>27</v>
      </c>
      <c r="B18" s="40"/>
      <c r="C18" s="5"/>
      <c r="D18" s="11"/>
      <c r="E18" s="10"/>
      <c r="F18" s="11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/>
      <c r="AC18" s="59"/>
      <c r="AD18" s="50"/>
      <c r="AE18" s="50"/>
      <c r="AF18" s="50"/>
      <c r="AG18" s="50"/>
      <c r="AH18" s="50"/>
      <c r="AI18" s="51"/>
      <c r="AJ18" s="5"/>
      <c r="AK18" s="5"/>
      <c r="AL18" s="46"/>
      <c r="AM18" s="46"/>
      <c r="AN18" s="46"/>
      <c r="AO18" s="46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24" customHeight="1">
      <c r="A19" s="40" t="s">
        <v>28</v>
      </c>
      <c r="B19" s="40"/>
      <c r="C19" s="5"/>
      <c r="D19" s="11"/>
      <c r="E19" s="10"/>
      <c r="F19" s="11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ht="24" customHeight="1">
      <c r="A20" s="5"/>
      <c r="B20" s="40"/>
      <c r="C20" s="5"/>
      <c r="D20" s="11"/>
      <c r="E20" s="10"/>
      <c r="F20" s="11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5"/>
      <c r="AC20" s="5"/>
      <c r="AD20" s="5"/>
      <c r="AE20" s="44"/>
      <c r="AF20" s="44"/>
      <c r="AG20" s="44"/>
      <c r="AH20" s="44"/>
      <c r="AI20" s="44"/>
      <c r="AJ20" s="44"/>
      <c r="AK20" s="44"/>
      <c r="AL20" s="5"/>
      <c r="AM20" s="5"/>
      <c r="AN20" s="5"/>
      <c r="AO20" s="44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ht="24" customHeight="1">
      <c r="A21" s="5"/>
      <c r="B21" s="40"/>
      <c r="C21" s="5"/>
      <c r="D21" s="11"/>
      <c r="E21" s="10"/>
      <c r="F21" s="11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5"/>
      <c r="AC21" s="5"/>
      <c r="AD21" s="5"/>
      <c r="AE21" s="44"/>
      <c r="AF21" s="44"/>
      <c r="AG21" s="44"/>
      <c r="AH21" s="44"/>
      <c r="AI21" s="44"/>
      <c r="AJ21" s="44"/>
      <c r="AK21" s="44"/>
      <c r="AL21" s="5"/>
      <c r="AM21" s="5"/>
      <c r="AN21" s="5"/>
      <c r="AO21" s="44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ht="24" customHeight="1">
      <c r="A22" s="5"/>
      <c r="B22" s="40"/>
      <c r="C22" s="5"/>
      <c r="D22" s="11"/>
      <c r="E22" s="10"/>
      <c r="F22" s="11"/>
      <c r="G22" s="10"/>
      <c r="H22" s="11"/>
      <c r="I22" s="60"/>
      <c r="J22" s="50"/>
      <c r="K22" s="50"/>
      <c r="L22" s="50"/>
      <c r="M22" s="50"/>
      <c r="N22" s="51"/>
      <c r="O22" s="10"/>
      <c r="P22" s="61"/>
      <c r="Q22" s="62"/>
      <c r="R22" s="62"/>
      <c r="S22" s="62"/>
      <c r="T22" s="62"/>
      <c r="U22" s="62"/>
      <c r="V22" s="62"/>
      <c r="W22" s="62"/>
      <c r="X22" s="10"/>
      <c r="Y22" s="10"/>
      <c r="Z22" s="10"/>
      <c r="AA22" s="10"/>
      <c r="AB22" s="5"/>
      <c r="AC22" s="5"/>
      <c r="AD22" s="44"/>
      <c r="AE22" s="44"/>
      <c r="AF22" s="44"/>
      <c r="AG22" s="44"/>
      <c r="AH22" s="44"/>
      <c r="AI22" s="44"/>
      <c r="AJ22" s="44"/>
      <c r="AK22" s="5"/>
      <c r="AL22" s="5"/>
      <c r="AM22" s="5"/>
      <c r="AN22" s="5"/>
      <c r="AO22" s="44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ht="24" customHeight="1">
      <c r="A23" s="13"/>
      <c r="B23" s="47"/>
      <c r="C23" s="13"/>
      <c r="D23" s="19"/>
      <c r="E23" s="20"/>
      <c r="F23" s="19"/>
      <c r="G23" s="20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</row>
    <row r="24" spans="1:51" ht="24" customHeight="1">
      <c r="A24" s="13"/>
      <c r="B24" s="47"/>
      <c r="C24" s="13"/>
      <c r="D24" s="19"/>
      <c r="E24" s="20"/>
      <c r="F24" s="19"/>
      <c r="G24" s="20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ht="24" customHeight="1">
      <c r="A25" s="13"/>
      <c r="B25" s="47"/>
      <c r="C25" s="13"/>
      <c r="D25" s="19"/>
      <c r="E25" s="20"/>
      <c r="F25" s="19"/>
      <c r="G25" s="20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</row>
    <row r="26" spans="1:51" ht="24" customHeight="1">
      <c r="A26" s="13"/>
      <c r="B26" s="47"/>
      <c r="C26" s="13"/>
      <c r="D26" s="19"/>
      <c r="E26" s="20"/>
      <c r="F26" s="19"/>
      <c r="G26" s="20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</row>
    <row r="27" spans="1:51" ht="24" customHeight="1">
      <c r="A27" s="13"/>
      <c r="B27" s="47"/>
      <c r="C27" s="13"/>
      <c r="D27" s="19"/>
      <c r="E27" s="20"/>
      <c r="F27" s="19"/>
      <c r="G27" s="20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51" ht="24" customHeight="1">
      <c r="A28" s="13"/>
      <c r="B28" s="47"/>
      <c r="C28" s="13"/>
      <c r="D28" s="19"/>
      <c r="E28" s="20"/>
      <c r="F28" s="19"/>
      <c r="G28" s="20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51" ht="24" customHeight="1">
      <c r="A29" s="13"/>
      <c r="B29" s="47"/>
      <c r="C29" s="13"/>
      <c r="D29" s="19"/>
      <c r="E29" s="20"/>
      <c r="F29" s="19"/>
      <c r="G29" s="20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ht="24" customHeight="1">
      <c r="A30" s="13"/>
      <c r="B30" s="47"/>
      <c r="C30" s="13"/>
      <c r="D30" s="19"/>
      <c r="E30" s="20"/>
      <c r="F30" s="19"/>
      <c r="G30" s="20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</row>
    <row r="31" spans="1:51" ht="24" customHeight="1">
      <c r="A31" s="13"/>
      <c r="B31" s="47"/>
      <c r="C31" s="13"/>
      <c r="D31" s="19"/>
      <c r="E31" s="20"/>
      <c r="F31" s="19"/>
      <c r="G31" s="20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</row>
    <row r="32" spans="1:51" ht="24" customHeight="1">
      <c r="A32" s="13"/>
      <c r="B32" s="47"/>
      <c r="C32" s="13"/>
      <c r="D32" s="19"/>
      <c r="E32" s="20"/>
      <c r="F32" s="19"/>
      <c r="G32" s="20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</row>
    <row r="33" spans="1:51" ht="24" customHeight="1">
      <c r="A33" s="13"/>
      <c r="B33" s="47"/>
      <c r="C33" s="13"/>
      <c r="D33" s="19"/>
      <c r="E33" s="20"/>
      <c r="F33" s="19"/>
      <c r="G33" s="20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51" ht="24" customHeight="1">
      <c r="A34" s="13"/>
      <c r="B34" s="47"/>
      <c r="C34" s="13"/>
      <c r="D34" s="19"/>
      <c r="E34" s="20"/>
      <c r="F34" s="19"/>
      <c r="G34" s="20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</row>
    <row r="35" spans="1:51" ht="12.75" customHeight="1">
      <c r="A35" s="13"/>
      <c r="B35" s="47"/>
      <c r="C35" s="13"/>
      <c r="D35" s="19"/>
      <c r="E35" s="20"/>
      <c r="F35" s="19"/>
      <c r="G35" s="20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</row>
    <row r="36" spans="1:51" ht="21.75" customHeight="1">
      <c r="A36" s="13"/>
      <c r="B36" s="47"/>
      <c r="C36" s="13"/>
      <c r="D36" s="19"/>
      <c r="E36" s="20"/>
      <c r="F36" s="19"/>
      <c r="G36" s="20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</row>
    <row r="37" spans="1:51" ht="21.75" customHeight="1">
      <c r="A37" s="13"/>
      <c r="B37" s="47"/>
      <c r="C37" s="13"/>
      <c r="D37" s="19"/>
      <c r="E37" s="20"/>
      <c r="F37" s="19"/>
      <c r="G37" s="20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51" ht="21.75" customHeight="1">
      <c r="A38" s="13"/>
      <c r="B38" s="47"/>
      <c r="C38" s="13"/>
      <c r="D38" s="19"/>
      <c r="E38" s="20"/>
      <c r="F38" s="19"/>
      <c r="G38" s="20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</row>
    <row r="39" spans="1:51" ht="21.75" customHeight="1">
      <c r="A39" s="13"/>
      <c r="B39" s="47"/>
      <c r="C39" s="13"/>
      <c r="D39" s="19"/>
      <c r="E39" s="20"/>
      <c r="F39" s="19"/>
      <c r="G39" s="20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</row>
    <row r="40" spans="1:51" ht="21.75" customHeight="1">
      <c r="A40" s="13"/>
      <c r="B40" s="47"/>
      <c r="C40" s="13"/>
      <c r="D40" s="19"/>
      <c r="E40" s="20"/>
      <c r="F40" s="19"/>
      <c r="G40" s="20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</row>
    <row r="41" spans="1:51" ht="21.75" customHeight="1">
      <c r="A41" s="13"/>
      <c r="B41" s="47"/>
      <c r="C41" s="13"/>
      <c r="D41" s="19"/>
      <c r="E41" s="20"/>
      <c r="F41" s="19"/>
      <c r="G41" s="20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</row>
    <row r="42" spans="1:51" ht="21.75" customHeight="1">
      <c r="A42" s="13"/>
      <c r="B42" s="47"/>
      <c r="C42" s="13"/>
      <c r="D42" s="19"/>
      <c r="E42" s="20"/>
      <c r="F42" s="19"/>
      <c r="G42" s="20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</row>
    <row r="43" spans="1:51" ht="21.75" customHeight="1">
      <c r="A43" s="13"/>
      <c r="B43" s="47"/>
      <c r="C43" s="13"/>
      <c r="D43" s="19"/>
      <c r="E43" s="20"/>
      <c r="F43" s="19"/>
      <c r="G43" s="20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ht="12.75" customHeight="1">
      <c r="A44" s="13"/>
      <c r="B44" s="47"/>
      <c r="C44" s="13"/>
      <c r="D44" s="19"/>
      <c r="E44" s="20"/>
      <c r="F44" s="19"/>
      <c r="G44" s="20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ht="12.75" customHeight="1">
      <c r="A45" s="13"/>
      <c r="B45" s="47"/>
      <c r="C45" s="13"/>
      <c r="D45" s="19"/>
      <c r="E45" s="20"/>
      <c r="F45" s="19"/>
      <c r="G45" s="20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</row>
    <row r="46" spans="1:51" ht="12.75" customHeight="1">
      <c r="A46" s="13"/>
      <c r="B46" s="47"/>
      <c r="C46" s="13"/>
      <c r="D46" s="19"/>
      <c r="E46" s="20"/>
      <c r="F46" s="19"/>
      <c r="G46" s="20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</row>
    <row r="47" spans="1:51" ht="12.75" customHeight="1">
      <c r="A47" s="13"/>
      <c r="B47" s="47"/>
      <c r="C47" s="13"/>
      <c r="D47" s="19"/>
      <c r="E47" s="20"/>
      <c r="F47" s="19"/>
      <c r="G47" s="20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</row>
    <row r="48" spans="1:51" ht="12.75" customHeight="1">
      <c r="A48" s="13"/>
      <c r="B48" s="47"/>
      <c r="C48" s="13"/>
      <c r="D48" s="19"/>
      <c r="E48" s="20"/>
      <c r="F48" s="19"/>
      <c r="G48" s="20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</row>
    <row r="49" spans="1:51" ht="12.75" customHeight="1">
      <c r="A49" s="13"/>
      <c r="B49" s="47"/>
      <c r="C49" s="13"/>
      <c r="D49" s="19"/>
      <c r="E49" s="20"/>
      <c r="F49" s="19"/>
      <c r="G49" s="20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</row>
    <row r="50" spans="1:51" ht="12.75" customHeight="1">
      <c r="A50" s="13"/>
      <c r="B50" s="47"/>
      <c r="C50" s="13"/>
      <c r="D50" s="19"/>
      <c r="E50" s="20"/>
      <c r="F50" s="19"/>
      <c r="G50" s="20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</row>
    <row r="51" spans="1:51" ht="12.75" customHeight="1">
      <c r="A51" s="13"/>
      <c r="B51" s="47"/>
      <c r="C51" s="13"/>
      <c r="D51" s="19"/>
      <c r="E51" s="20"/>
      <c r="F51" s="19"/>
      <c r="G51" s="20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</row>
    <row r="52" spans="1:51" ht="12.75" customHeight="1">
      <c r="A52" s="13"/>
      <c r="B52" s="47"/>
      <c r="C52" s="13"/>
      <c r="D52" s="19"/>
      <c r="E52" s="20"/>
      <c r="F52" s="19"/>
      <c r="G52" s="20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</row>
    <row r="53" spans="1:51" ht="12.75" customHeight="1">
      <c r="A53" s="13"/>
      <c r="B53" s="47"/>
      <c r="C53" s="13"/>
      <c r="D53" s="19"/>
      <c r="E53" s="20"/>
      <c r="F53" s="19"/>
      <c r="G53" s="20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51" ht="12.75" customHeight="1">
      <c r="A54" s="13"/>
      <c r="B54" s="47"/>
      <c r="C54" s="13"/>
      <c r="D54" s="19"/>
      <c r="E54" s="20"/>
      <c r="F54" s="19"/>
      <c r="G54" s="20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</row>
    <row r="55" spans="1:51" ht="12.75" customHeight="1">
      <c r="A55" s="13"/>
      <c r="B55" s="47"/>
      <c r="C55" s="13"/>
      <c r="D55" s="19"/>
      <c r="E55" s="20"/>
      <c r="F55" s="19"/>
      <c r="G55" s="20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</row>
    <row r="56" spans="1:51" ht="12.75" customHeight="1">
      <c r="A56" s="13"/>
      <c r="B56" s="47"/>
      <c r="C56" s="13"/>
      <c r="D56" s="19"/>
      <c r="E56" s="20"/>
      <c r="F56" s="19"/>
      <c r="G56" s="20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</row>
    <row r="57" spans="1:51" ht="12.75" customHeight="1">
      <c r="A57" s="13"/>
      <c r="B57" s="47"/>
      <c r="C57" s="13"/>
      <c r="D57" s="19"/>
      <c r="E57" s="20"/>
      <c r="F57" s="19"/>
      <c r="G57" s="20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</row>
    <row r="58" spans="1:51" ht="12.75" customHeight="1">
      <c r="A58" s="13"/>
      <c r="B58" s="47"/>
      <c r="C58" s="13"/>
      <c r="D58" s="19"/>
      <c r="E58" s="20"/>
      <c r="F58" s="19"/>
      <c r="G58" s="20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ht="12.75" customHeight="1">
      <c r="A59" s="13"/>
      <c r="B59" s="47"/>
      <c r="C59" s="13"/>
      <c r="D59" s="19"/>
      <c r="E59" s="20"/>
      <c r="F59" s="19"/>
      <c r="G59" s="20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</row>
    <row r="60" spans="1:51" ht="12.75" customHeight="1">
      <c r="A60" s="13"/>
      <c r="B60" s="47"/>
      <c r="C60" s="13"/>
      <c r="D60" s="19"/>
      <c r="E60" s="20"/>
      <c r="F60" s="19"/>
      <c r="G60" s="20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</row>
    <row r="61" spans="1:51" ht="12.75" customHeight="1">
      <c r="A61" s="13"/>
      <c r="B61" s="47"/>
      <c r="C61" s="13"/>
      <c r="D61" s="19"/>
      <c r="E61" s="20"/>
      <c r="F61" s="19"/>
      <c r="G61" s="20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</row>
    <row r="62" spans="1:51" ht="12.75" customHeight="1">
      <c r="A62" s="13"/>
      <c r="B62" s="47"/>
      <c r="C62" s="13"/>
      <c r="D62" s="19"/>
      <c r="E62" s="20"/>
      <c r="F62" s="19"/>
      <c r="G62" s="20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</row>
    <row r="63" spans="1:51" ht="12.75" customHeight="1">
      <c r="A63" s="13"/>
      <c r="B63" s="47"/>
      <c r="C63" s="13"/>
      <c r="D63" s="19"/>
      <c r="E63" s="20"/>
      <c r="F63" s="19"/>
      <c r="G63" s="20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1:51" ht="12.75" customHeight="1">
      <c r="A64" s="13"/>
      <c r="B64" s="47"/>
      <c r="C64" s="13"/>
      <c r="D64" s="19"/>
      <c r="E64" s="20"/>
      <c r="F64" s="19"/>
      <c r="G64" s="20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1:51" ht="12.75" customHeight="1">
      <c r="A65" s="13"/>
      <c r="B65" s="47"/>
      <c r="C65" s="13"/>
      <c r="D65" s="19"/>
      <c r="E65" s="20"/>
      <c r="F65" s="19"/>
      <c r="G65" s="20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1:51" ht="12.75" customHeight="1">
      <c r="A66" s="13"/>
      <c r="B66" s="47"/>
      <c r="C66" s="13"/>
      <c r="D66" s="19"/>
      <c r="E66" s="20"/>
      <c r="F66" s="19"/>
      <c r="G66" s="20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51" ht="12.75" customHeight="1">
      <c r="A67" s="13"/>
      <c r="B67" s="47"/>
      <c r="C67" s="13"/>
      <c r="D67" s="19"/>
      <c r="E67" s="20"/>
      <c r="F67" s="19"/>
      <c r="G67" s="20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1:51" ht="12.75" customHeight="1">
      <c r="A68" s="13"/>
      <c r="B68" s="47"/>
      <c r="C68" s="13"/>
      <c r="D68" s="19"/>
      <c r="E68" s="20"/>
      <c r="F68" s="19"/>
      <c r="G68" s="20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1:51" ht="12.75" customHeight="1">
      <c r="A69" s="13"/>
      <c r="B69" s="47"/>
      <c r="C69" s="13"/>
      <c r="D69" s="19"/>
      <c r="E69" s="20"/>
      <c r="F69" s="19"/>
      <c r="G69" s="20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51" ht="12.75" customHeight="1">
      <c r="A70" s="13"/>
      <c r="B70" s="47"/>
      <c r="C70" s="13"/>
      <c r="D70" s="19"/>
      <c r="E70" s="20"/>
      <c r="F70" s="19"/>
      <c r="G70" s="20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1:51" ht="12.75" customHeight="1">
      <c r="A71" s="13"/>
      <c r="B71" s="47"/>
      <c r="C71" s="13"/>
      <c r="D71" s="19"/>
      <c r="E71" s="20"/>
      <c r="F71" s="19"/>
      <c r="G71" s="20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1:51" ht="12.75" customHeight="1">
      <c r="A72" s="13"/>
      <c r="B72" s="47"/>
      <c r="C72" s="13"/>
      <c r="D72" s="19"/>
      <c r="E72" s="20"/>
      <c r="F72" s="19"/>
      <c r="G72" s="20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1:51" ht="12.75" customHeight="1">
      <c r="A73" s="13"/>
      <c r="B73" s="47"/>
      <c r="C73" s="13"/>
      <c r="D73" s="19"/>
      <c r="E73" s="20"/>
      <c r="F73" s="19"/>
      <c r="G73" s="20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1:51" ht="12.75" customHeight="1">
      <c r="A74" s="13"/>
      <c r="B74" s="47"/>
      <c r="C74" s="13"/>
      <c r="D74" s="19"/>
      <c r="E74" s="20"/>
      <c r="F74" s="19"/>
      <c r="G74" s="20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51" ht="12.75" customHeight="1">
      <c r="A75" s="13"/>
      <c r="B75" s="47"/>
      <c r="C75" s="13"/>
      <c r="D75" s="19"/>
      <c r="E75" s="20"/>
      <c r="F75" s="19"/>
      <c r="G75" s="20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1:51" ht="12.75" customHeight="1">
      <c r="A76" s="13"/>
      <c r="B76" s="47"/>
      <c r="C76" s="13"/>
      <c r="D76" s="19"/>
      <c r="E76" s="20"/>
      <c r="F76" s="19"/>
      <c r="G76" s="20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1:51" ht="12.75" customHeight="1">
      <c r="A77" s="13"/>
      <c r="B77" s="47"/>
      <c r="C77" s="13"/>
      <c r="D77" s="19"/>
      <c r="E77" s="20"/>
      <c r="F77" s="19"/>
      <c r="G77" s="20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1:51" ht="12.75" customHeight="1">
      <c r="A78" s="13"/>
      <c r="B78" s="47"/>
      <c r="C78" s="13"/>
      <c r="D78" s="19"/>
      <c r="E78" s="20"/>
      <c r="F78" s="19"/>
      <c r="G78" s="20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1:51" ht="12.75" customHeight="1">
      <c r="A79" s="13"/>
      <c r="B79" s="47"/>
      <c r="C79" s="13"/>
      <c r="D79" s="19"/>
      <c r="E79" s="20"/>
      <c r="F79" s="19"/>
      <c r="G79" s="20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1:51" ht="12.75" customHeight="1">
      <c r="A80" s="13"/>
      <c r="B80" s="47"/>
      <c r="C80" s="13"/>
      <c r="D80" s="19"/>
      <c r="E80" s="20"/>
      <c r="F80" s="19"/>
      <c r="G80" s="20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1:51" ht="12.75" customHeight="1">
      <c r="A81" s="13"/>
      <c r="B81" s="47"/>
      <c r="C81" s="13"/>
      <c r="D81" s="19"/>
      <c r="E81" s="20"/>
      <c r="F81" s="19"/>
      <c r="G81" s="20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1:51" ht="12.75" customHeight="1">
      <c r="A82" s="13"/>
      <c r="B82" s="47"/>
      <c r="C82" s="13"/>
      <c r="D82" s="19"/>
      <c r="E82" s="20"/>
      <c r="F82" s="19"/>
      <c r="G82" s="20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1:51" ht="12.75" customHeight="1">
      <c r="A83" s="13"/>
      <c r="B83" s="47"/>
      <c r="C83" s="13"/>
      <c r="D83" s="19"/>
      <c r="E83" s="20"/>
      <c r="F83" s="19"/>
      <c r="G83" s="20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1:51" ht="12.75" customHeight="1">
      <c r="A84" s="13"/>
      <c r="B84" s="47"/>
      <c r="C84" s="13"/>
      <c r="D84" s="19"/>
      <c r="E84" s="20"/>
      <c r="F84" s="19"/>
      <c r="G84" s="20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1:51" ht="12.75" customHeight="1">
      <c r="A85" s="13"/>
      <c r="B85" s="47"/>
      <c r="C85" s="13"/>
      <c r="D85" s="19"/>
      <c r="E85" s="20"/>
      <c r="F85" s="19"/>
      <c r="G85" s="20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1:51" ht="12.75" customHeight="1">
      <c r="A86" s="13"/>
      <c r="B86" s="47"/>
      <c r="C86" s="13"/>
      <c r="D86" s="19"/>
      <c r="E86" s="20"/>
      <c r="F86" s="19"/>
      <c r="G86" s="20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1:51" ht="12.75" customHeight="1">
      <c r="A87" s="13"/>
      <c r="B87" s="47"/>
      <c r="C87" s="13"/>
      <c r="D87" s="19"/>
      <c r="E87" s="20"/>
      <c r="F87" s="19"/>
      <c r="G87" s="20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ht="12.75" customHeight="1">
      <c r="A88" s="13"/>
      <c r="B88" s="47"/>
      <c r="C88" s="13"/>
      <c r="D88" s="19"/>
      <c r="E88" s="20"/>
      <c r="F88" s="19"/>
      <c r="G88" s="20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1:51" ht="12.75" customHeight="1">
      <c r="A89" s="13"/>
      <c r="B89" s="47"/>
      <c r="C89" s="13"/>
      <c r="D89" s="19"/>
      <c r="E89" s="20"/>
      <c r="F89" s="19"/>
      <c r="G89" s="20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1:51" ht="12.75" customHeight="1">
      <c r="A90" s="13"/>
      <c r="B90" s="47"/>
      <c r="C90" s="13"/>
      <c r="D90" s="19"/>
      <c r="E90" s="20"/>
      <c r="F90" s="19"/>
      <c r="G90" s="20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1:51" ht="12.75" customHeight="1">
      <c r="A91" s="13"/>
      <c r="B91" s="47"/>
      <c r="C91" s="13"/>
      <c r="D91" s="19"/>
      <c r="E91" s="20"/>
      <c r="F91" s="19"/>
      <c r="G91" s="20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1:51" ht="12.75" customHeight="1">
      <c r="A92" s="13"/>
      <c r="B92" s="47"/>
      <c r="C92" s="13"/>
      <c r="D92" s="19"/>
      <c r="E92" s="20"/>
      <c r="F92" s="19"/>
      <c r="G92" s="20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1:51" ht="12.75" customHeight="1">
      <c r="A93" s="13"/>
      <c r="B93" s="47"/>
      <c r="C93" s="13"/>
      <c r="D93" s="19"/>
      <c r="E93" s="20"/>
      <c r="F93" s="19"/>
      <c r="G93" s="20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1:51" ht="12.75" customHeight="1">
      <c r="A94" s="13"/>
      <c r="B94" s="47"/>
      <c r="C94" s="13"/>
      <c r="D94" s="19"/>
      <c r="E94" s="20"/>
      <c r="F94" s="19"/>
      <c r="G94" s="20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1:51" ht="12.75" customHeight="1">
      <c r="A95" s="13"/>
      <c r="B95" s="47"/>
      <c r="C95" s="13"/>
      <c r="D95" s="19"/>
      <c r="E95" s="20"/>
      <c r="F95" s="19"/>
      <c r="G95" s="20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1:51" ht="12.75" customHeight="1">
      <c r="A96" s="13"/>
      <c r="B96" s="47"/>
      <c r="C96" s="13"/>
      <c r="D96" s="19"/>
      <c r="E96" s="20"/>
      <c r="F96" s="19"/>
      <c r="G96" s="20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1:51" ht="12.75" customHeight="1">
      <c r="A97" s="13"/>
      <c r="B97" s="47"/>
      <c r="C97" s="13"/>
      <c r="D97" s="19"/>
      <c r="E97" s="20"/>
      <c r="F97" s="19"/>
      <c r="G97" s="20"/>
      <c r="H97" s="1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1:51" ht="12.75" customHeight="1">
      <c r="A98" s="13"/>
      <c r="B98" s="47"/>
      <c r="C98" s="13"/>
      <c r="D98" s="19"/>
      <c r="E98" s="20"/>
      <c r="F98" s="19"/>
      <c r="G98" s="20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1:51" ht="12.75" customHeight="1">
      <c r="A99" s="13"/>
      <c r="B99" s="47"/>
      <c r="C99" s="13"/>
      <c r="D99" s="19"/>
      <c r="E99" s="20"/>
      <c r="F99" s="19"/>
      <c r="G99" s="20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1:51" ht="12.75" customHeight="1">
      <c r="A100" s="13"/>
      <c r="B100" s="47"/>
      <c r="C100" s="13"/>
      <c r="D100" s="19"/>
      <c r="E100" s="20"/>
      <c r="F100" s="19"/>
      <c r="G100" s="20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1:51" ht="12.75" customHeight="1">
      <c r="A101" s="13"/>
      <c r="B101" s="47"/>
      <c r="C101" s="13"/>
      <c r="D101" s="19"/>
      <c r="E101" s="20"/>
      <c r="F101" s="19"/>
      <c r="G101" s="20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1:51" ht="12.75" customHeight="1">
      <c r="A102" s="13"/>
      <c r="B102" s="47"/>
      <c r="C102" s="13"/>
      <c r="D102" s="19"/>
      <c r="E102" s="20"/>
      <c r="F102" s="19"/>
      <c r="G102" s="20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1:51" ht="12.75" customHeight="1">
      <c r="A103" s="13"/>
      <c r="B103" s="47"/>
      <c r="C103" s="13"/>
      <c r="D103" s="19"/>
      <c r="E103" s="20"/>
      <c r="F103" s="19"/>
      <c r="G103" s="20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1:51" ht="12.75" customHeight="1">
      <c r="A104" s="13"/>
      <c r="B104" s="47"/>
      <c r="C104" s="13"/>
      <c r="D104" s="19"/>
      <c r="E104" s="20"/>
      <c r="F104" s="19"/>
      <c r="G104" s="20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1:51" ht="12.75" customHeight="1">
      <c r="A105" s="13"/>
      <c r="B105" s="47"/>
      <c r="C105" s="13"/>
      <c r="D105" s="19"/>
      <c r="E105" s="20"/>
      <c r="F105" s="19"/>
      <c r="G105" s="20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1:51" ht="12.75" customHeight="1">
      <c r="A106" s="13"/>
      <c r="B106" s="47"/>
      <c r="C106" s="13"/>
      <c r="D106" s="19"/>
      <c r="E106" s="20"/>
      <c r="F106" s="19"/>
      <c r="G106" s="20"/>
      <c r="H106" s="19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1:51" ht="12.75" customHeight="1">
      <c r="A107" s="13"/>
      <c r="B107" s="47"/>
      <c r="C107" s="13"/>
      <c r="D107" s="19"/>
      <c r="E107" s="20"/>
      <c r="F107" s="19"/>
      <c r="G107" s="20"/>
      <c r="H107" s="1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1:51" ht="12.75" customHeight="1">
      <c r="A108" s="13"/>
      <c r="B108" s="47"/>
      <c r="C108" s="13"/>
      <c r="D108" s="19"/>
      <c r="E108" s="20"/>
      <c r="F108" s="19"/>
      <c r="G108" s="20"/>
      <c r="H108" s="19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1:51" ht="12.75" customHeight="1">
      <c r="A109" s="13"/>
      <c r="B109" s="47"/>
      <c r="C109" s="13"/>
      <c r="D109" s="19"/>
      <c r="E109" s="20"/>
      <c r="F109" s="19"/>
      <c r="G109" s="20"/>
      <c r="H109" s="1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1:51" ht="12.75" customHeight="1">
      <c r="A110" s="13"/>
      <c r="B110" s="47"/>
      <c r="C110" s="13"/>
      <c r="D110" s="19"/>
      <c r="E110" s="20"/>
      <c r="F110" s="19"/>
      <c r="G110" s="20"/>
      <c r="H110" s="19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1:51" ht="12.75" customHeight="1">
      <c r="A111" s="13"/>
      <c r="B111" s="47"/>
      <c r="C111" s="13"/>
      <c r="D111" s="19"/>
      <c r="E111" s="20"/>
      <c r="F111" s="19"/>
      <c r="G111" s="20"/>
      <c r="H111" s="1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1:51" ht="12.75" customHeight="1">
      <c r="A112" s="13"/>
      <c r="B112" s="47"/>
      <c r="C112" s="13"/>
      <c r="D112" s="19"/>
      <c r="E112" s="20"/>
      <c r="F112" s="19"/>
      <c r="G112" s="20"/>
      <c r="H112" s="19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1:51" ht="12.75" customHeight="1">
      <c r="A113" s="13"/>
      <c r="B113" s="47"/>
      <c r="C113" s="13"/>
      <c r="D113" s="19"/>
      <c r="E113" s="20"/>
      <c r="F113" s="19"/>
      <c r="G113" s="20"/>
      <c r="H113" s="19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1:51" ht="12.75" customHeight="1">
      <c r="A114" s="13"/>
      <c r="B114" s="47"/>
      <c r="C114" s="13"/>
      <c r="D114" s="19"/>
      <c r="E114" s="20"/>
      <c r="F114" s="19"/>
      <c r="G114" s="20"/>
      <c r="H114" s="19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1:51" ht="12.75" customHeight="1">
      <c r="A115" s="13"/>
      <c r="B115" s="47"/>
      <c r="C115" s="13"/>
      <c r="D115" s="19"/>
      <c r="E115" s="20"/>
      <c r="F115" s="19"/>
      <c r="G115" s="20"/>
      <c r="H115" s="1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1:51" ht="12.75" customHeight="1">
      <c r="A116" s="13"/>
      <c r="B116" s="47"/>
      <c r="C116" s="13"/>
      <c r="D116" s="19"/>
      <c r="E116" s="20"/>
      <c r="F116" s="19"/>
      <c r="G116" s="20"/>
      <c r="H116" s="19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ht="12.75" customHeight="1">
      <c r="A117" s="13"/>
      <c r="B117" s="47"/>
      <c r="C117" s="13"/>
      <c r="D117" s="19"/>
      <c r="E117" s="20"/>
      <c r="F117" s="19"/>
      <c r="G117" s="20"/>
      <c r="H117" s="1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</row>
    <row r="118" spans="1:51" ht="12.75" customHeight="1">
      <c r="A118" s="13"/>
      <c r="B118" s="47"/>
      <c r="C118" s="13"/>
      <c r="D118" s="19"/>
      <c r="E118" s="20"/>
      <c r="F118" s="19"/>
      <c r="G118" s="20"/>
      <c r="H118" s="19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</row>
    <row r="119" spans="1:51" ht="12.75" customHeight="1">
      <c r="A119" s="13"/>
      <c r="B119" s="47"/>
      <c r="C119" s="13"/>
      <c r="D119" s="19"/>
      <c r="E119" s="20"/>
      <c r="F119" s="19"/>
      <c r="G119" s="20"/>
      <c r="H119" s="1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</row>
    <row r="120" spans="1:51" ht="12.75" customHeight="1">
      <c r="A120" s="13"/>
      <c r="B120" s="47"/>
      <c r="C120" s="13"/>
      <c r="D120" s="19"/>
      <c r="E120" s="20"/>
      <c r="F120" s="19"/>
      <c r="G120" s="20"/>
      <c r="H120" s="19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</row>
    <row r="121" spans="1:51" ht="12.75" customHeight="1">
      <c r="A121" s="13"/>
      <c r="B121" s="47"/>
      <c r="C121" s="13"/>
      <c r="D121" s="19"/>
      <c r="E121" s="20"/>
      <c r="F121" s="19"/>
      <c r="G121" s="20"/>
      <c r="H121" s="1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</row>
    <row r="122" spans="1:51" ht="12.75" customHeight="1">
      <c r="A122" s="13"/>
      <c r="B122" s="47"/>
      <c r="C122" s="13"/>
      <c r="D122" s="19"/>
      <c r="E122" s="20"/>
      <c r="F122" s="19"/>
      <c r="G122" s="20"/>
      <c r="H122" s="19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</row>
    <row r="123" spans="1:51" ht="12.75" customHeight="1">
      <c r="A123" s="13"/>
      <c r="B123" s="47"/>
      <c r="C123" s="13"/>
      <c r="D123" s="19"/>
      <c r="E123" s="20"/>
      <c r="F123" s="19"/>
      <c r="G123" s="20"/>
      <c r="H123" s="1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</row>
    <row r="124" spans="1:51" ht="12.75" customHeight="1">
      <c r="A124" s="13"/>
      <c r="B124" s="47"/>
      <c r="C124" s="13"/>
      <c r="D124" s="19"/>
      <c r="E124" s="20"/>
      <c r="F124" s="19"/>
      <c r="G124" s="20"/>
      <c r="H124" s="19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</row>
    <row r="125" spans="1:51" ht="12.75" customHeight="1">
      <c r="A125" s="13"/>
      <c r="B125" s="47"/>
      <c r="C125" s="13"/>
      <c r="D125" s="19"/>
      <c r="E125" s="20"/>
      <c r="F125" s="19"/>
      <c r="G125" s="20"/>
      <c r="H125" s="19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</row>
    <row r="126" spans="1:51" ht="12.75" customHeight="1">
      <c r="A126" s="13"/>
      <c r="B126" s="47"/>
      <c r="C126" s="13"/>
      <c r="D126" s="19"/>
      <c r="E126" s="20"/>
      <c r="F126" s="19"/>
      <c r="G126" s="20"/>
      <c r="H126" s="19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</row>
    <row r="127" spans="1:51" ht="12.75" customHeight="1">
      <c r="A127" s="13"/>
      <c r="B127" s="47"/>
      <c r="C127" s="13"/>
      <c r="D127" s="19"/>
      <c r="E127" s="20"/>
      <c r="F127" s="19"/>
      <c r="G127" s="20"/>
      <c r="H127" s="19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</row>
    <row r="128" spans="1:51" ht="12.75" customHeight="1">
      <c r="A128" s="13"/>
      <c r="B128" s="47"/>
      <c r="C128" s="13"/>
      <c r="D128" s="19"/>
      <c r="E128" s="20"/>
      <c r="F128" s="19"/>
      <c r="G128" s="20"/>
      <c r="H128" s="19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</row>
    <row r="129" spans="1:51" ht="12.75" customHeight="1">
      <c r="A129" s="13"/>
      <c r="B129" s="47"/>
      <c r="C129" s="13"/>
      <c r="D129" s="19"/>
      <c r="E129" s="20"/>
      <c r="F129" s="19"/>
      <c r="G129" s="20"/>
      <c r="H129" s="1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</row>
    <row r="130" spans="1:51" ht="12.75" customHeight="1">
      <c r="A130" s="13"/>
      <c r="B130" s="47"/>
      <c r="C130" s="13"/>
      <c r="D130" s="19"/>
      <c r="E130" s="20"/>
      <c r="F130" s="19"/>
      <c r="G130" s="20"/>
      <c r="H130" s="19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</row>
    <row r="131" spans="1:51" ht="12.75" customHeight="1">
      <c r="A131" s="13"/>
      <c r="B131" s="47"/>
      <c r="C131" s="13"/>
      <c r="D131" s="19"/>
      <c r="E131" s="20"/>
      <c r="F131" s="19"/>
      <c r="G131" s="20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</row>
    <row r="132" spans="1:51" ht="12.75" customHeight="1">
      <c r="A132" s="13"/>
      <c r="B132" s="47"/>
      <c r="C132" s="13"/>
      <c r="D132" s="19"/>
      <c r="E132" s="20"/>
      <c r="F132" s="19"/>
      <c r="G132" s="20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</row>
    <row r="133" spans="1:51" ht="12.75" customHeight="1">
      <c r="A133" s="13"/>
      <c r="B133" s="47"/>
      <c r="C133" s="13"/>
      <c r="D133" s="19"/>
      <c r="E133" s="20"/>
      <c r="F133" s="19"/>
      <c r="G133" s="20"/>
      <c r="H133" s="1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</row>
    <row r="134" spans="1:51" ht="12.75" customHeight="1">
      <c r="A134" s="13"/>
      <c r="B134" s="47"/>
      <c r="C134" s="13"/>
      <c r="D134" s="19"/>
      <c r="E134" s="20"/>
      <c r="F134" s="19"/>
      <c r="G134" s="20"/>
      <c r="H134" s="19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</row>
    <row r="135" spans="1:51" ht="12.75" customHeight="1">
      <c r="A135" s="13"/>
      <c r="B135" s="47"/>
      <c r="C135" s="13"/>
      <c r="D135" s="19"/>
      <c r="E135" s="20"/>
      <c r="F135" s="19"/>
      <c r="G135" s="20"/>
      <c r="H135" s="19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</row>
    <row r="136" spans="1:51" ht="12.75" customHeight="1">
      <c r="A136" s="13"/>
      <c r="B136" s="47"/>
      <c r="C136" s="13"/>
      <c r="D136" s="19"/>
      <c r="E136" s="20"/>
      <c r="F136" s="19"/>
      <c r="G136" s="20"/>
      <c r="H136" s="19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</row>
    <row r="137" spans="1:51" ht="12.75" customHeight="1">
      <c r="A137" s="13"/>
      <c r="B137" s="47"/>
      <c r="C137" s="13"/>
      <c r="D137" s="19"/>
      <c r="E137" s="20"/>
      <c r="F137" s="19"/>
      <c r="G137" s="20"/>
      <c r="H137" s="1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</row>
    <row r="138" spans="1:51" ht="12.75" customHeight="1">
      <c r="A138" s="13"/>
      <c r="B138" s="47"/>
      <c r="C138" s="13"/>
      <c r="D138" s="19"/>
      <c r="E138" s="20"/>
      <c r="F138" s="19"/>
      <c r="G138" s="20"/>
      <c r="H138" s="19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</row>
    <row r="139" spans="1:51" ht="12.75" customHeight="1">
      <c r="A139" s="13"/>
      <c r="B139" s="47"/>
      <c r="C139" s="13"/>
      <c r="D139" s="19"/>
      <c r="E139" s="20"/>
      <c r="F139" s="19"/>
      <c r="G139" s="20"/>
      <c r="H139" s="1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</row>
    <row r="140" spans="1:51" ht="12.75" customHeight="1">
      <c r="A140" s="13"/>
      <c r="B140" s="47"/>
      <c r="C140" s="13"/>
      <c r="D140" s="19"/>
      <c r="E140" s="20"/>
      <c r="F140" s="19"/>
      <c r="G140" s="20"/>
      <c r="H140" s="19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</row>
    <row r="141" spans="1:51" ht="12.75" customHeight="1">
      <c r="A141" s="13"/>
      <c r="B141" s="47"/>
      <c r="C141" s="13"/>
      <c r="D141" s="19"/>
      <c r="E141" s="20"/>
      <c r="F141" s="19"/>
      <c r="G141" s="20"/>
      <c r="H141" s="1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 ht="12.75" customHeight="1">
      <c r="A142" s="13"/>
      <c r="B142" s="47"/>
      <c r="C142" s="13"/>
      <c r="D142" s="19"/>
      <c r="E142" s="20"/>
      <c r="F142" s="19"/>
      <c r="G142" s="20"/>
      <c r="H142" s="19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1" ht="12.75" customHeight="1">
      <c r="A143" s="13"/>
      <c r="B143" s="47"/>
      <c r="C143" s="13"/>
      <c r="D143" s="19"/>
      <c r="E143" s="20"/>
      <c r="F143" s="19"/>
      <c r="G143" s="20"/>
      <c r="H143" s="1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1" ht="12.75" customHeight="1">
      <c r="A144" s="13"/>
      <c r="B144" s="47"/>
      <c r="C144" s="13"/>
      <c r="D144" s="19"/>
      <c r="E144" s="20"/>
      <c r="F144" s="19"/>
      <c r="G144" s="20"/>
      <c r="H144" s="19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 ht="12.75" customHeight="1">
      <c r="A145" s="13"/>
      <c r="B145" s="47"/>
      <c r="C145" s="13"/>
      <c r="D145" s="19"/>
      <c r="E145" s="20"/>
      <c r="F145" s="19"/>
      <c r="G145" s="20"/>
      <c r="H145" s="1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ht="12.75" customHeight="1">
      <c r="A146" s="13"/>
      <c r="B146" s="47"/>
      <c r="C146" s="13"/>
      <c r="D146" s="19"/>
      <c r="E146" s="20"/>
      <c r="F146" s="19"/>
      <c r="G146" s="20"/>
      <c r="H146" s="19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 ht="12.75" customHeight="1">
      <c r="A147" s="13"/>
      <c r="B147" s="47"/>
      <c r="C147" s="13"/>
      <c r="D147" s="19"/>
      <c r="E147" s="20"/>
      <c r="F147" s="19"/>
      <c r="G147" s="20"/>
      <c r="H147" s="19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 ht="12.75" customHeight="1">
      <c r="A148" s="13"/>
      <c r="B148" s="47"/>
      <c r="C148" s="13"/>
      <c r="D148" s="19"/>
      <c r="E148" s="20"/>
      <c r="F148" s="19"/>
      <c r="G148" s="20"/>
      <c r="H148" s="19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 ht="12.75" customHeight="1">
      <c r="A149" s="13"/>
      <c r="B149" s="47"/>
      <c r="C149" s="13"/>
      <c r="D149" s="19"/>
      <c r="E149" s="20"/>
      <c r="F149" s="19"/>
      <c r="G149" s="20"/>
      <c r="H149" s="1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spans="1:51" ht="12.75" customHeight="1">
      <c r="A150" s="13"/>
      <c r="B150" s="47"/>
      <c r="C150" s="13"/>
      <c r="D150" s="19"/>
      <c r="E150" s="20"/>
      <c r="F150" s="19"/>
      <c r="G150" s="20"/>
      <c r="H150" s="19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spans="1:51" ht="12.75" customHeight="1">
      <c r="A151" s="13"/>
      <c r="B151" s="47"/>
      <c r="C151" s="13"/>
      <c r="D151" s="19"/>
      <c r="E151" s="20"/>
      <c r="F151" s="19"/>
      <c r="G151" s="20"/>
      <c r="H151" s="1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spans="1:51" ht="12.75" customHeight="1">
      <c r="A152" s="13"/>
      <c r="B152" s="47"/>
      <c r="C152" s="13"/>
      <c r="D152" s="19"/>
      <c r="E152" s="20"/>
      <c r="F152" s="19"/>
      <c r="G152" s="20"/>
      <c r="H152" s="19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spans="1:51" ht="12.75" customHeight="1">
      <c r="A153" s="13"/>
      <c r="B153" s="47"/>
      <c r="C153" s="13"/>
      <c r="D153" s="19"/>
      <c r="E153" s="20"/>
      <c r="F153" s="19"/>
      <c r="G153" s="20"/>
      <c r="H153" s="19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spans="1:51" ht="12.75" customHeight="1">
      <c r="A154" s="13"/>
      <c r="B154" s="47"/>
      <c r="C154" s="13"/>
      <c r="D154" s="19"/>
      <c r="E154" s="20"/>
      <c r="F154" s="19"/>
      <c r="G154" s="20"/>
      <c r="H154" s="19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spans="1:51" ht="12.75" customHeight="1">
      <c r="A155" s="13"/>
      <c r="B155" s="47"/>
      <c r="C155" s="13"/>
      <c r="D155" s="19"/>
      <c r="E155" s="20"/>
      <c r="F155" s="19"/>
      <c r="G155" s="20"/>
      <c r="H155" s="19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spans="1:51" ht="12.75" customHeight="1">
      <c r="A156" s="13"/>
      <c r="B156" s="47"/>
      <c r="C156" s="13"/>
      <c r="D156" s="19"/>
      <c r="E156" s="20"/>
      <c r="F156" s="19"/>
      <c r="G156" s="20"/>
      <c r="H156" s="19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spans="1:51" ht="12.75" customHeight="1">
      <c r="A157" s="13"/>
      <c r="B157" s="47"/>
      <c r="C157" s="13"/>
      <c r="D157" s="19"/>
      <c r="E157" s="20"/>
      <c r="F157" s="19"/>
      <c r="G157" s="20"/>
      <c r="H157" s="19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spans="1:51" ht="12.75" customHeight="1">
      <c r="A158" s="13"/>
      <c r="B158" s="47"/>
      <c r="C158" s="13"/>
      <c r="D158" s="19"/>
      <c r="E158" s="20"/>
      <c r="F158" s="19"/>
      <c r="G158" s="20"/>
      <c r="H158" s="19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spans="1:51" ht="12.75" customHeight="1">
      <c r="A159" s="13"/>
      <c r="B159" s="47"/>
      <c r="C159" s="13"/>
      <c r="D159" s="19"/>
      <c r="E159" s="20"/>
      <c r="F159" s="19"/>
      <c r="G159" s="20"/>
      <c r="H159" s="19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spans="1:51" ht="12.75" customHeight="1">
      <c r="A160" s="13"/>
      <c r="B160" s="47"/>
      <c r="C160" s="13"/>
      <c r="D160" s="19"/>
      <c r="E160" s="20"/>
      <c r="F160" s="19"/>
      <c r="G160" s="20"/>
      <c r="H160" s="19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spans="1:51" ht="12.75" customHeight="1">
      <c r="A161" s="13"/>
      <c r="B161" s="47"/>
      <c r="C161" s="13"/>
      <c r="D161" s="19"/>
      <c r="E161" s="20"/>
      <c r="F161" s="19"/>
      <c r="G161" s="20"/>
      <c r="H161" s="19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spans="1:51" ht="12.75" customHeight="1">
      <c r="A162" s="13"/>
      <c r="B162" s="47"/>
      <c r="C162" s="13"/>
      <c r="D162" s="19"/>
      <c r="E162" s="20"/>
      <c r="F162" s="19"/>
      <c r="G162" s="20"/>
      <c r="H162" s="19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spans="1:51" ht="12.75" customHeight="1">
      <c r="A163" s="13"/>
      <c r="B163" s="47"/>
      <c r="C163" s="13"/>
      <c r="D163" s="19"/>
      <c r="E163" s="20"/>
      <c r="F163" s="19"/>
      <c r="G163" s="20"/>
      <c r="H163" s="19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spans="1:51" ht="12.75" customHeight="1">
      <c r="A164" s="13"/>
      <c r="B164" s="47"/>
      <c r="C164" s="13"/>
      <c r="D164" s="19"/>
      <c r="E164" s="20"/>
      <c r="F164" s="19"/>
      <c r="G164" s="20"/>
      <c r="H164" s="19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spans="1:51" ht="12.75" customHeight="1">
      <c r="A165" s="13"/>
      <c r="B165" s="47"/>
      <c r="C165" s="13"/>
      <c r="D165" s="19"/>
      <c r="E165" s="20"/>
      <c r="F165" s="19"/>
      <c r="G165" s="20"/>
      <c r="H165" s="19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spans="1:51" ht="12.75" customHeight="1">
      <c r="A166" s="13"/>
      <c r="B166" s="47"/>
      <c r="C166" s="13"/>
      <c r="D166" s="19"/>
      <c r="E166" s="20"/>
      <c r="F166" s="19"/>
      <c r="G166" s="20"/>
      <c r="H166" s="19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spans="1:51" ht="12.75" customHeight="1">
      <c r="A167" s="13"/>
      <c r="B167" s="47"/>
      <c r="C167" s="13"/>
      <c r="D167" s="19"/>
      <c r="E167" s="20"/>
      <c r="F167" s="19"/>
      <c r="G167" s="20"/>
      <c r="H167" s="19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spans="1:51" ht="12.75" customHeight="1">
      <c r="A168" s="13"/>
      <c r="B168" s="47"/>
      <c r="C168" s="13"/>
      <c r="D168" s="19"/>
      <c r="E168" s="20"/>
      <c r="F168" s="19"/>
      <c r="G168" s="20"/>
      <c r="H168" s="19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spans="1:51" ht="12.75" customHeight="1">
      <c r="A169" s="13"/>
      <c r="B169" s="47"/>
      <c r="C169" s="13"/>
      <c r="D169" s="19"/>
      <c r="E169" s="20"/>
      <c r="F169" s="19"/>
      <c r="G169" s="20"/>
      <c r="H169" s="19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spans="1:51" ht="12.75" customHeight="1">
      <c r="A170" s="13"/>
      <c r="B170" s="47"/>
      <c r="C170" s="13"/>
      <c r="D170" s="19"/>
      <c r="E170" s="20"/>
      <c r="F170" s="19"/>
      <c r="G170" s="20"/>
      <c r="H170" s="19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spans="1:51" ht="12.75" customHeight="1">
      <c r="A171" s="13"/>
      <c r="B171" s="47"/>
      <c r="C171" s="13"/>
      <c r="D171" s="19"/>
      <c r="E171" s="20"/>
      <c r="F171" s="19"/>
      <c r="G171" s="20"/>
      <c r="H171" s="19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spans="1:51" ht="12.75" customHeight="1">
      <c r="A172" s="13"/>
      <c r="B172" s="47"/>
      <c r="C172" s="13"/>
      <c r="D172" s="19"/>
      <c r="E172" s="20"/>
      <c r="F172" s="19"/>
      <c r="G172" s="20"/>
      <c r="H172" s="19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spans="1:51" ht="12.75" customHeight="1">
      <c r="A173" s="13"/>
      <c r="B173" s="47"/>
      <c r="C173" s="13"/>
      <c r="D173" s="19"/>
      <c r="E173" s="20"/>
      <c r="F173" s="19"/>
      <c r="G173" s="20"/>
      <c r="H173" s="19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</row>
    <row r="174" spans="1:51" ht="12.75" customHeight="1">
      <c r="A174" s="13"/>
      <c r="B174" s="47"/>
      <c r="C174" s="13"/>
      <c r="D174" s="19"/>
      <c r="E174" s="20"/>
      <c r="F174" s="19"/>
      <c r="G174" s="20"/>
      <c r="H174" s="19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</row>
    <row r="175" spans="1:51" ht="12.75" customHeight="1">
      <c r="A175" s="13"/>
      <c r="B175" s="47"/>
      <c r="C175" s="13"/>
      <c r="D175" s="19"/>
      <c r="E175" s="20"/>
      <c r="F175" s="19"/>
      <c r="G175" s="20"/>
      <c r="H175" s="19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</row>
    <row r="176" spans="1:51" ht="12.75" customHeight="1">
      <c r="A176" s="13"/>
      <c r="B176" s="47"/>
      <c r="C176" s="13"/>
      <c r="D176" s="19"/>
      <c r="E176" s="20"/>
      <c r="F176" s="19"/>
      <c r="G176" s="20"/>
      <c r="H176" s="19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</row>
    <row r="177" spans="1:51" ht="12.75" customHeight="1">
      <c r="A177" s="13"/>
      <c r="B177" s="47"/>
      <c r="C177" s="13"/>
      <c r="D177" s="19"/>
      <c r="E177" s="20"/>
      <c r="F177" s="19"/>
      <c r="G177" s="20"/>
      <c r="H177" s="19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</row>
    <row r="178" spans="1:51" ht="12.75" customHeight="1">
      <c r="A178" s="13"/>
      <c r="B178" s="47"/>
      <c r="C178" s="13"/>
      <c r="D178" s="19"/>
      <c r="E178" s="20"/>
      <c r="F178" s="19"/>
      <c r="G178" s="20"/>
      <c r="H178" s="19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</row>
    <row r="179" spans="1:51" ht="12.75" customHeight="1">
      <c r="A179" s="13"/>
      <c r="B179" s="47"/>
      <c r="C179" s="13"/>
      <c r="D179" s="19"/>
      <c r="E179" s="20"/>
      <c r="F179" s="19"/>
      <c r="G179" s="20"/>
      <c r="H179" s="19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</row>
    <row r="180" spans="1:51" ht="12.75" customHeight="1">
      <c r="A180" s="13"/>
      <c r="B180" s="47"/>
      <c r="C180" s="13"/>
      <c r="D180" s="19"/>
      <c r="E180" s="20"/>
      <c r="F180" s="19"/>
      <c r="G180" s="20"/>
      <c r="H180" s="19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</row>
    <row r="181" spans="1:51" ht="12.75" customHeight="1">
      <c r="A181" s="13"/>
      <c r="B181" s="47"/>
      <c r="C181" s="13"/>
      <c r="D181" s="19"/>
      <c r="E181" s="20"/>
      <c r="F181" s="19"/>
      <c r="G181" s="20"/>
      <c r="H181" s="19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</row>
    <row r="182" spans="1:51" ht="12.75" customHeight="1">
      <c r="A182" s="13"/>
      <c r="B182" s="47"/>
      <c r="C182" s="13"/>
      <c r="D182" s="19"/>
      <c r="E182" s="20"/>
      <c r="F182" s="19"/>
      <c r="G182" s="20"/>
      <c r="H182" s="19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</row>
    <row r="183" spans="1:51" ht="12.75" customHeight="1">
      <c r="A183" s="13"/>
      <c r="B183" s="47"/>
      <c r="C183" s="13"/>
      <c r="D183" s="19"/>
      <c r="E183" s="20"/>
      <c r="F183" s="19"/>
      <c r="G183" s="20"/>
      <c r="H183" s="19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</row>
    <row r="184" spans="1:51" ht="12.75" customHeight="1">
      <c r="A184" s="13"/>
      <c r="B184" s="47"/>
      <c r="C184" s="13"/>
      <c r="D184" s="19"/>
      <c r="E184" s="20"/>
      <c r="F184" s="19"/>
      <c r="G184" s="20"/>
      <c r="H184" s="19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</row>
    <row r="185" spans="1:51" ht="12.75" customHeight="1">
      <c r="A185" s="13"/>
      <c r="B185" s="47"/>
      <c r="C185" s="13"/>
      <c r="D185" s="19"/>
      <c r="E185" s="20"/>
      <c r="F185" s="19"/>
      <c r="G185" s="20"/>
      <c r="H185" s="19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</row>
    <row r="186" spans="1:51" ht="12.75" customHeight="1">
      <c r="A186" s="13"/>
      <c r="B186" s="47"/>
      <c r="C186" s="13"/>
      <c r="D186" s="19"/>
      <c r="E186" s="20"/>
      <c r="F186" s="19"/>
      <c r="G186" s="20"/>
      <c r="H186" s="19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</row>
    <row r="187" spans="1:51" ht="12.75" customHeight="1">
      <c r="A187" s="13"/>
      <c r="B187" s="47"/>
      <c r="C187" s="13"/>
      <c r="D187" s="19"/>
      <c r="E187" s="20"/>
      <c r="F187" s="19"/>
      <c r="G187" s="20"/>
      <c r="H187" s="19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</row>
    <row r="188" spans="1:51" ht="12.75" customHeight="1">
      <c r="A188" s="13"/>
      <c r="B188" s="47"/>
      <c r="C188" s="13"/>
      <c r="D188" s="19"/>
      <c r="E188" s="20"/>
      <c r="F188" s="19"/>
      <c r="G188" s="20"/>
      <c r="H188" s="19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</row>
    <row r="189" spans="1:51" ht="12.75" customHeight="1">
      <c r="A189" s="13"/>
      <c r="B189" s="47"/>
      <c r="C189" s="13"/>
      <c r="D189" s="19"/>
      <c r="E189" s="20"/>
      <c r="F189" s="19"/>
      <c r="G189" s="20"/>
      <c r="H189" s="19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</row>
    <row r="190" spans="1:51" ht="12.75" customHeight="1">
      <c r="A190" s="13"/>
      <c r="B190" s="47"/>
      <c r="C190" s="13"/>
      <c r="D190" s="19"/>
      <c r="E190" s="20"/>
      <c r="F190" s="19"/>
      <c r="G190" s="20"/>
      <c r="H190" s="19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</row>
    <row r="191" spans="1:51" ht="12.75" customHeight="1">
      <c r="A191" s="13"/>
      <c r="B191" s="47"/>
      <c r="C191" s="13"/>
      <c r="D191" s="19"/>
      <c r="E191" s="20"/>
      <c r="F191" s="19"/>
      <c r="G191" s="20"/>
      <c r="H191" s="19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</row>
    <row r="192" spans="1:51" ht="12.75" customHeight="1">
      <c r="A192" s="13"/>
      <c r="B192" s="47"/>
      <c r="C192" s="13"/>
      <c r="D192" s="19"/>
      <c r="E192" s="20"/>
      <c r="F192" s="19"/>
      <c r="G192" s="20"/>
      <c r="H192" s="19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</row>
    <row r="193" spans="1:51" ht="12.75" customHeight="1">
      <c r="A193" s="13"/>
      <c r="B193" s="47"/>
      <c r="C193" s="13"/>
      <c r="D193" s="19"/>
      <c r="E193" s="20"/>
      <c r="F193" s="19"/>
      <c r="G193" s="20"/>
      <c r="H193" s="19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</row>
    <row r="194" spans="1:51" ht="12.75" customHeight="1">
      <c r="A194" s="13"/>
      <c r="B194" s="47"/>
      <c r="C194" s="13"/>
      <c r="D194" s="19"/>
      <c r="E194" s="20"/>
      <c r="F194" s="19"/>
      <c r="G194" s="20"/>
      <c r="H194" s="19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</row>
    <row r="195" spans="1:51" ht="12.75" customHeight="1">
      <c r="A195" s="13"/>
      <c r="B195" s="47"/>
      <c r="C195" s="13"/>
      <c r="D195" s="19"/>
      <c r="E195" s="20"/>
      <c r="F195" s="19"/>
      <c r="G195" s="20"/>
      <c r="H195" s="19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</row>
    <row r="196" spans="1:51" ht="12.75" customHeight="1">
      <c r="A196" s="13"/>
      <c r="B196" s="47"/>
      <c r="C196" s="13"/>
      <c r="D196" s="19"/>
      <c r="E196" s="20"/>
      <c r="F196" s="19"/>
      <c r="G196" s="20"/>
      <c r="H196" s="19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</row>
    <row r="197" spans="1:51" ht="12.75" customHeight="1">
      <c r="A197" s="13"/>
      <c r="B197" s="47"/>
      <c r="C197" s="13"/>
      <c r="D197" s="19"/>
      <c r="E197" s="20"/>
      <c r="F197" s="19"/>
      <c r="G197" s="20"/>
      <c r="H197" s="19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</row>
    <row r="198" spans="1:51" ht="12.75" customHeight="1">
      <c r="A198" s="13"/>
      <c r="B198" s="47"/>
      <c r="C198" s="13"/>
      <c r="D198" s="19"/>
      <c r="E198" s="20"/>
      <c r="F198" s="19"/>
      <c r="G198" s="20"/>
      <c r="H198" s="19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</row>
    <row r="199" spans="1:51" ht="12.75" customHeight="1">
      <c r="A199" s="13"/>
      <c r="B199" s="47"/>
      <c r="C199" s="13"/>
      <c r="D199" s="19"/>
      <c r="E199" s="20"/>
      <c r="F199" s="19"/>
      <c r="G199" s="20"/>
      <c r="H199" s="19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</row>
    <row r="200" spans="1:51" ht="12.75" customHeight="1">
      <c r="A200" s="13"/>
      <c r="B200" s="47"/>
      <c r="C200" s="13"/>
      <c r="D200" s="19"/>
      <c r="E200" s="20"/>
      <c r="F200" s="19"/>
      <c r="G200" s="20"/>
      <c r="H200" s="19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</row>
    <row r="201" spans="1:51" ht="12.75" customHeight="1">
      <c r="A201" s="13"/>
      <c r="B201" s="47"/>
      <c r="C201" s="13"/>
      <c r="D201" s="19"/>
      <c r="E201" s="20"/>
      <c r="F201" s="19"/>
      <c r="G201" s="20"/>
      <c r="H201" s="19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</row>
    <row r="202" spans="1:51" ht="12.75" customHeight="1">
      <c r="A202" s="13"/>
      <c r="B202" s="47"/>
      <c r="C202" s="13"/>
      <c r="D202" s="19"/>
      <c r="E202" s="20"/>
      <c r="F202" s="19"/>
      <c r="G202" s="20"/>
      <c r="H202" s="19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</row>
    <row r="203" spans="1:51" ht="12.75" customHeight="1">
      <c r="A203" s="13"/>
      <c r="B203" s="47"/>
      <c r="C203" s="13"/>
      <c r="D203" s="19"/>
      <c r="E203" s="20"/>
      <c r="F203" s="19"/>
      <c r="G203" s="20"/>
      <c r="H203" s="19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</row>
    <row r="204" spans="1:51" ht="12.75" customHeight="1">
      <c r="A204" s="13"/>
      <c r="B204" s="47"/>
      <c r="C204" s="13"/>
      <c r="D204" s="19"/>
      <c r="E204" s="20"/>
      <c r="F204" s="19"/>
      <c r="G204" s="20"/>
      <c r="H204" s="19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</row>
    <row r="205" spans="1:51" ht="12.75" customHeight="1">
      <c r="A205" s="13"/>
      <c r="B205" s="47"/>
      <c r="C205" s="13"/>
      <c r="D205" s="19"/>
      <c r="E205" s="20"/>
      <c r="F205" s="19"/>
      <c r="G205" s="20"/>
      <c r="H205" s="19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</row>
    <row r="206" spans="1:51" ht="12.75" customHeight="1">
      <c r="A206" s="13"/>
      <c r="B206" s="47"/>
      <c r="C206" s="13"/>
      <c r="D206" s="19"/>
      <c r="E206" s="20"/>
      <c r="F206" s="19"/>
      <c r="G206" s="20"/>
      <c r="H206" s="19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</row>
    <row r="207" spans="1:51" ht="12.75" customHeight="1">
      <c r="A207" s="13"/>
      <c r="B207" s="47"/>
      <c r="C207" s="13"/>
      <c r="D207" s="19"/>
      <c r="E207" s="20"/>
      <c r="F207" s="19"/>
      <c r="G207" s="20"/>
      <c r="H207" s="19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</row>
    <row r="208" spans="1:51" ht="12.75" customHeight="1">
      <c r="A208" s="13"/>
      <c r="B208" s="47"/>
      <c r="C208" s="13"/>
      <c r="D208" s="19"/>
      <c r="E208" s="20"/>
      <c r="F208" s="19"/>
      <c r="G208" s="20"/>
      <c r="H208" s="19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</row>
    <row r="209" spans="1:51" ht="12.75" customHeight="1">
      <c r="A209" s="13"/>
      <c r="B209" s="47"/>
      <c r="C209" s="13"/>
      <c r="D209" s="19"/>
      <c r="E209" s="20"/>
      <c r="F209" s="19"/>
      <c r="G209" s="20"/>
      <c r="H209" s="19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</row>
    <row r="210" spans="1:51" ht="12.75" customHeight="1">
      <c r="A210" s="13"/>
      <c r="B210" s="47"/>
      <c r="C210" s="13"/>
      <c r="D210" s="19"/>
      <c r="E210" s="20"/>
      <c r="F210" s="19"/>
      <c r="G210" s="20"/>
      <c r="H210" s="19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</row>
    <row r="211" spans="1:51" ht="12.75" customHeight="1">
      <c r="A211" s="13"/>
      <c r="B211" s="47"/>
      <c r="C211" s="13"/>
      <c r="D211" s="19"/>
      <c r="E211" s="20"/>
      <c r="F211" s="19"/>
      <c r="G211" s="20"/>
      <c r="H211" s="19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</row>
    <row r="212" spans="1:51" ht="12.75" customHeight="1">
      <c r="A212" s="13"/>
      <c r="B212" s="47"/>
      <c r="C212" s="13"/>
      <c r="D212" s="19"/>
      <c r="E212" s="20"/>
      <c r="F212" s="19"/>
      <c r="G212" s="20"/>
      <c r="H212" s="19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</row>
    <row r="213" spans="1:51" ht="12.75" customHeight="1">
      <c r="A213" s="13"/>
      <c r="B213" s="47"/>
      <c r="C213" s="13"/>
      <c r="D213" s="19"/>
      <c r="E213" s="20"/>
      <c r="F213" s="19"/>
      <c r="G213" s="20"/>
      <c r="H213" s="19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</row>
    <row r="214" spans="1:51" ht="12.75" customHeight="1">
      <c r="A214" s="13"/>
      <c r="B214" s="47"/>
      <c r="C214" s="13"/>
      <c r="D214" s="19"/>
      <c r="E214" s="20"/>
      <c r="F214" s="19"/>
      <c r="G214" s="20"/>
      <c r="H214" s="19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</row>
    <row r="215" spans="1:51" ht="12.75" customHeight="1">
      <c r="A215" s="13"/>
      <c r="B215" s="47"/>
      <c r="C215" s="13"/>
      <c r="D215" s="19"/>
      <c r="E215" s="20"/>
      <c r="F215" s="19"/>
      <c r="G215" s="20"/>
      <c r="H215" s="19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</row>
    <row r="216" spans="1:51" ht="12.75" customHeight="1">
      <c r="A216" s="13"/>
      <c r="B216" s="47"/>
      <c r="C216" s="13"/>
      <c r="D216" s="19"/>
      <c r="E216" s="20"/>
      <c r="F216" s="19"/>
      <c r="G216" s="20"/>
      <c r="H216" s="19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</row>
    <row r="217" spans="1:51" ht="12.75" customHeight="1">
      <c r="A217" s="13"/>
      <c r="B217" s="47"/>
      <c r="C217" s="13"/>
      <c r="D217" s="19"/>
      <c r="E217" s="20"/>
      <c r="F217" s="19"/>
      <c r="G217" s="20"/>
      <c r="H217" s="19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</row>
    <row r="218" spans="1:51" ht="12.75" customHeight="1">
      <c r="A218" s="13"/>
      <c r="B218" s="47"/>
      <c r="C218" s="13"/>
      <c r="D218" s="19"/>
      <c r="E218" s="20"/>
      <c r="F218" s="19"/>
      <c r="G218" s="20"/>
      <c r="H218" s="19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</row>
    <row r="219" spans="1:51" ht="12.75" customHeight="1">
      <c r="A219" s="13"/>
      <c r="B219" s="47"/>
      <c r="C219" s="13"/>
      <c r="D219" s="19"/>
      <c r="E219" s="20"/>
      <c r="F219" s="19"/>
      <c r="G219" s="20"/>
      <c r="H219" s="19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</row>
    <row r="220" spans="1:51" ht="12.75" customHeight="1">
      <c r="A220" s="13"/>
      <c r="B220" s="47"/>
      <c r="C220" s="13"/>
      <c r="D220" s="19"/>
      <c r="E220" s="20"/>
      <c r="F220" s="19"/>
      <c r="G220" s="20"/>
      <c r="H220" s="19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</row>
    <row r="221" spans="1:51" ht="12.75" customHeight="1">
      <c r="A221" s="13"/>
      <c r="B221" s="47"/>
      <c r="C221" s="13"/>
      <c r="D221" s="19"/>
      <c r="E221" s="20"/>
      <c r="F221" s="19"/>
      <c r="G221" s="20"/>
      <c r="H221" s="19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</row>
    <row r="222" spans="1:51" ht="12.75" customHeight="1">
      <c r="A222" s="13"/>
      <c r="B222" s="47"/>
      <c r="C222" s="13"/>
      <c r="D222" s="19"/>
      <c r="E222" s="20"/>
      <c r="F222" s="19"/>
      <c r="G222" s="20"/>
      <c r="H222" s="19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</row>
    <row r="223" spans="1:51" ht="12.75" customHeight="1"/>
    <row r="224" spans="1:51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I22:N22"/>
    <mergeCell ref="P22:W22"/>
    <mergeCell ref="A4:D4"/>
    <mergeCell ref="C5:W5"/>
    <mergeCell ref="B5:B7"/>
    <mergeCell ref="C6:I6"/>
    <mergeCell ref="J6:P6"/>
    <mergeCell ref="Q6:W6"/>
    <mergeCell ref="A14:C14"/>
    <mergeCell ref="AC2:AF2"/>
    <mergeCell ref="P15:W15"/>
    <mergeCell ref="I16:N16"/>
    <mergeCell ref="P16:W17"/>
    <mergeCell ref="AC18:AI18"/>
    <mergeCell ref="C3:W3"/>
    <mergeCell ref="X3:AR3"/>
    <mergeCell ref="AS3:AY3"/>
    <mergeCell ref="AP4:AR4"/>
    <mergeCell ref="A5:A7"/>
    <mergeCell ref="X5:AY5"/>
    <mergeCell ref="X6:AD6"/>
    <mergeCell ref="AE6:AK6"/>
    <mergeCell ref="AL6:AR6"/>
    <mergeCell ref="AS6:AY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MÔN HỌC</vt:lpstr>
      <vt:lpstr>NĂNG LỰC- PHẨM CHẤT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ENVY</dc:creator>
  <cp:lastModifiedBy>trannamdt1</cp:lastModifiedBy>
  <dcterms:created xsi:type="dcterms:W3CDTF">2020-07-07T22:23:51Z</dcterms:created>
  <dcterms:modified xsi:type="dcterms:W3CDTF">2020-07-08T09:13:46Z</dcterms:modified>
</cp:coreProperties>
</file>